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340" yWindow="960" windowWidth="24780" windowHeight="10830" tabRatio="816"/>
  </bookViews>
  <sheets>
    <sheet name="Introduction" sheetId="30" r:id="rId1"/>
    <sheet name="Operating statement" sheetId="1" r:id="rId2"/>
    <sheet name="Balance sheet" sheetId="2" r:id="rId3"/>
    <sheet name="Cashflow statement" sheetId="5" r:id="rId4"/>
    <sheet name="Statement of changes in equity" sheetId="3" r:id="rId5"/>
    <sheet name="Administered items" sheetId="31" r:id="rId6"/>
  </sheets>
  <definedNames>
    <definedName name="_Hlk521377724" localSheetId="1">'Operating statement'!#REF!</definedName>
    <definedName name="_Toc390842665" localSheetId="5">'Administered items'!#REF!</definedName>
    <definedName name="OLE_LINK11" localSheetId="1">'Operating statement'!#REF!</definedName>
    <definedName name="OLE_LINK12" localSheetId="5">'Administered items'!#REF!</definedName>
    <definedName name="OLE_LINK16" localSheetId="1">'Operating statement'!#REF!</definedName>
    <definedName name="OLE_LINK29" localSheetId="5">'Administered items'!#REF!</definedName>
    <definedName name="_xlnm.Print_Area" localSheetId="5">'Administered items'!$A$1:$H$65</definedName>
    <definedName name="_xlnm.Print_Area" localSheetId="2">'Balance sheet'!$A$1:$H$42</definedName>
    <definedName name="_xlnm.Print_Area" localSheetId="3">'Cashflow statement'!$A$1:$H$46</definedName>
    <definedName name="_xlnm.Print_Area" localSheetId="1">'Operating statement'!$A$1:$H$40</definedName>
    <definedName name="_xlnm.Print_Area" localSheetId="4">'Statement of changes in equity'!$A$1:$H$3</definedName>
  </definedNames>
  <calcPr calcId="145621"/>
</workbook>
</file>

<file path=xl/calcChain.xml><?xml version="1.0" encoding="utf-8"?>
<calcChain xmlns="http://schemas.openxmlformats.org/spreadsheetml/2006/main">
  <c r="C24" i="3" l="1"/>
  <c r="B24" i="3"/>
  <c r="D23" i="3"/>
  <c r="B23" i="3"/>
  <c r="D22" i="3"/>
  <c r="E10" i="3"/>
  <c r="E9" i="3"/>
</calcChain>
</file>

<file path=xl/sharedStrings.xml><?xml version="1.0" encoding="utf-8"?>
<sst xmlns="http://schemas.openxmlformats.org/spreadsheetml/2006/main" count="215" uniqueCount="147">
  <si>
    <t>Income from transactions</t>
  </si>
  <si>
    <t>Other income</t>
  </si>
  <si>
    <t>Total income from transactions</t>
  </si>
  <si>
    <t>Expenses from transactions</t>
  </si>
  <si>
    <t>Capital asset charge</t>
  </si>
  <si>
    <t>Total expenses from transactions</t>
  </si>
  <si>
    <t>Net result from transactions</t>
  </si>
  <si>
    <t>Other economic flows included in net result</t>
  </si>
  <si>
    <t>Total other economic flows included in net result</t>
  </si>
  <si>
    <t>Net result</t>
  </si>
  <si>
    <t>Comprehensive result</t>
  </si>
  <si>
    <t>Financial assets</t>
  </si>
  <si>
    <t>Total financial assets</t>
  </si>
  <si>
    <t>Total assets</t>
  </si>
  <si>
    <t>Liabilities</t>
  </si>
  <si>
    <t>Provisions</t>
  </si>
  <si>
    <t>Borrowings</t>
  </si>
  <si>
    <t>Total liabilities</t>
  </si>
  <si>
    <t>Net assets</t>
  </si>
  <si>
    <t>Equity</t>
  </si>
  <si>
    <t>Contributed capital</t>
  </si>
  <si>
    <t>Accumulated surplus</t>
  </si>
  <si>
    <t>Total equity</t>
  </si>
  <si>
    <t>Cash flows from operating activities</t>
  </si>
  <si>
    <t>Receipts from other entities</t>
  </si>
  <si>
    <t>Net cash flows from operating activities</t>
  </si>
  <si>
    <t>Cash flows from investing activities</t>
  </si>
  <si>
    <t>Net cash flows used in investing activities</t>
  </si>
  <si>
    <t>Cash flows from financing activities</t>
  </si>
  <si>
    <t>Interest</t>
  </si>
  <si>
    <t>Interest expense</t>
  </si>
  <si>
    <t>Administered income from transactions</t>
  </si>
  <si>
    <t>Administered expenses from transactions</t>
  </si>
  <si>
    <t>Administered assets</t>
  </si>
  <si>
    <t>Administered liabilities</t>
  </si>
  <si>
    <t>Output appropriations</t>
  </si>
  <si>
    <t>Total administered income from transactions</t>
  </si>
  <si>
    <t>Total administered expenses from transactions</t>
  </si>
  <si>
    <t>Total administered assets</t>
  </si>
  <si>
    <t>Total administered liabilities</t>
  </si>
  <si>
    <t>Administered items - Department of Treasury and Finance</t>
  </si>
  <si>
    <t>BUDGET PORTFOLIO OUTCOMES - DEPARTMENT OF TREASURY AND FINANCE</t>
  </si>
  <si>
    <t>$m</t>
  </si>
  <si>
    <t>Grants and other transfers</t>
  </si>
  <si>
    <t>Reserves</t>
  </si>
  <si>
    <t>Receipts from government</t>
  </si>
  <si>
    <t>Interest received</t>
  </si>
  <si>
    <t>Interest and other finance costs</t>
  </si>
  <si>
    <t>Net loans to other parties</t>
  </si>
  <si>
    <t>Net borrowings</t>
  </si>
  <si>
    <t>Net increase/(decrease) in cash held</t>
  </si>
  <si>
    <t>Cash at the beginning of the financial year</t>
  </si>
  <si>
    <t>Cash at the end of the financial year</t>
  </si>
  <si>
    <t>Sales of goods and services</t>
  </si>
  <si>
    <t>Payments into Consolidated Fund</t>
  </si>
  <si>
    <t>actual</t>
  </si>
  <si>
    <t>budget</t>
  </si>
  <si>
    <t>Controlled</t>
  </si>
  <si>
    <t>Non‑financial assets</t>
  </si>
  <si>
    <t>Total non‑financial assets</t>
  </si>
  <si>
    <t>Proceeds from sale of non‑financial assets</t>
  </si>
  <si>
    <t>Other economic flows – other non‑owner changes in equity</t>
  </si>
  <si>
    <t>Total other economic flows – other non‑owner changes in equity</t>
  </si>
  <si>
    <t>Notes:</t>
  </si>
  <si>
    <t>Fair value of assets and services received free of charge or for nominal consideration</t>
  </si>
  <si>
    <t>Net payments for non‑financial assets</t>
  </si>
  <si>
    <t>Other non-financial assets</t>
  </si>
  <si>
    <t>The budget portfolio outcomes have been prepared on a consolidated basis and include all general government entities within the portfolio.  Financial transactions and balances are classified into either controlled or administered consistent with the published statements in the budget papers.</t>
  </si>
  <si>
    <t>Goods and services tax paid to the ATO</t>
  </si>
  <si>
    <t>Grants</t>
  </si>
  <si>
    <t xml:space="preserve">Sale of goods and services </t>
  </si>
  <si>
    <t xml:space="preserve">Depreciation </t>
  </si>
  <si>
    <t xml:space="preserve">Employee benefits </t>
  </si>
  <si>
    <t xml:space="preserve">Intangible assets </t>
  </si>
  <si>
    <t xml:space="preserve">Other assets </t>
  </si>
  <si>
    <t xml:space="preserve">Contributed capital </t>
  </si>
  <si>
    <t xml:space="preserve">Accumulated surplus </t>
  </si>
  <si>
    <t>Goods and Services Tax recovered from the ATO</t>
  </si>
  <si>
    <t>Owner contributions by State government</t>
  </si>
  <si>
    <t>Published: To be updated</t>
  </si>
  <si>
    <t>Net cash flows from financing activities</t>
  </si>
  <si>
    <t xml:space="preserve">Inventories </t>
  </si>
  <si>
    <t>Investments accounted for using the equity method</t>
  </si>
  <si>
    <t>Share of net profits/(losses) of associates and joint venture entities, excluding dividends</t>
  </si>
  <si>
    <t>Net gain/(loss) on financial instruments and statutory receivables/payables</t>
  </si>
  <si>
    <t>-</t>
  </si>
  <si>
    <t>(b) Appropriation for refinancing of borrowings was not required to the extent budgeted.</t>
  </si>
  <si>
    <t>Net gain on non-financial assets</t>
  </si>
  <si>
    <t>Source: Annual Report Department of Treasury and Finance (http://www.dtf.vic.gov.au/Publications/About-publications/2017-18-Annual-Report)</t>
  </si>
  <si>
    <t>Comprehensive operating statement for the year ended 30 June 2018 - Department of Treasury and Finance</t>
  </si>
  <si>
    <t>Balance sheet as at 30 June 2018 - Department of Treasury and Finance</t>
  </si>
  <si>
    <t>Cash flow statement for the year ended 30 June 2018 - Department of Treasury and Finance</t>
  </si>
  <si>
    <t>Statement of changes in equity for the year ended 30 June 2018 - Department of Treasury and Finance</t>
  </si>
  <si>
    <t>2017-18</t>
  </si>
  <si>
    <t>Other operating expenses</t>
  </si>
  <si>
    <t>Net gain/(loss) on non-financial assets</t>
  </si>
  <si>
    <t>(a) Other economic flows - other comprehensive income is above budget due to the VicFleet business unit being reclassified from an administered trust to a controlled trust</t>
  </si>
  <si>
    <t>a) The decrease is driven by the reclassification in part of the Finance Agency Trust from a controlled trust to an administered trust.</t>
  </si>
  <si>
    <t>b) The increase is primarily due to a provision to remediate a land site and the associated funding receivable.</t>
  </si>
  <si>
    <t>b) The decrease is driven by Cenitex lowering investments.</t>
  </si>
  <si>
    <t>b) The increase reflects asset revaluations carried out in 2016-17.</t>
  </si>
  <si>
    <t>(a) The inflow is driven by Cenitex redeeming investments.</t>
  </si>
  <si>
    <t>Total</t>
  </si>
  <si>
    <t>Balance at 1 July 2017</t>
  </si>
  <si>
    <t>Net result for the year</t>
  </si>
  <si>
    <t>Transfer to accumulated surplus</t>
  </si>
  <si>
    <t>Capital appropriations</t>
  </si>
  <si>
    <t>Balance at 30 June 2018</t>
  </si>
  <si>
    <t>2017-18 actuals</t>
  </si>
  <si>
    <t>(a) Transfer to accumulated surplus is higher than budget due to the VicFleet business unit being reclassified from an administered trust to a controlled trust.</t>
  </si>
  <si>
    <r>
      <t xml:space="preserve">Transfer to accumulated surplus </t>
    </r>
    <r>
      <rPr>
        <vertAlign val="superscript"/>
        <sz val="9"/>
        <rFont val="Calibri"/>
        <family val="2"/>
        <scheme val="minor"/>
      </rPr>
      <t>(a)</t>
    </r>
  </si>
  <si>
    <t>Other</t>
  </si>
  <si>
    <t>(d) The variations in the re-measurement of superannuation defined benefit plans and the associated superannuation liability were largely due to the impact of movements in the bond yields used to measure the superannuation liability.</t>
  </si>
  <si>
    <t>The budget portfolio outcomes statements provide a comparison between the actual financial information of all general government entities within the portfolio and the forecasted financial information published in the budget papers.  The budget portfolio outcomes comprise the comprehensive operating statement, balance sheet, statement of changes in equity, cash flow statement, and administered items statement.</t>
  </si>
  <si>
    <t xml:space="preserve">The following budget portfolio outcomes statements are not subject to audit by the Victorian Auditor-General’s Office.  They are not prepared on the same basis as the Department’s financial statements as they include the consolidated financial information of Essential Services Commission and Cenitex in addition to that of the Department.  Essential Services Commission and Cenitex are not consolidated in the Department’s audited financial statements enclosed within this annual report as they prepare separate annual reports for tabling in Parliament.  Further the Department’s audited financial statements include certain whole of government transactions referred to in note 4.2.  Otherwise, albeit in a different format, the following statements are reflective of the audited financial statements. </t>
  </si>
  <si>
    <t>2017-18 original budget</t>
  </si>
  <si>
    <t>Variation</t>
  </si>
  <si>
    <t>Variation to original budget</t>
  </si>
  <si>
    <t>(f) The budget for the Department includes estimates which may be provided during the year to all departments.</t>
  </si>
  <si>
    <t>(e) The variations in other financial assets reflect the investment of funds relating to Victorian Social Housing Growth Fund.</t>
  </si>
  <si>
    <t>(c) The variations in net gain on financial instruments and cash and deposits mainly reflect the sale of the State's interest in Snowy Hydro.</t>
  </si>
  <si>
    <r>
      <t>Appropriations – payments made on behalf of the State</t>
    </r>
    <r>
      <rPr>
        <vertAlign val="superscript"/>
        <sz val="10"/>
        <rFont val="Calibri"/>
        <family val="2"/>
        <scheme val="minor"/>
      </rPr>
      <t xml:space="preserve"> (a)</t>
    </r>
  </si>
  <si>
    <r>
      <t xml:space="preserve">Special appropriations </t>
    </r>
    <r>
      <rPr>
        <vertAlign val="superscript"/>
        <sz val="10"/>
        <rFont val="Calibri"/>
        <family val="2"/>
        <scheme val="minor"/>
      </rPr>
      <t>(b)</t>
    </r>
  </si>
  <si>
    <r>
      <t>Expenses on behalf of the State</t>
    </r>
    <r>
      <rPr>
        <vertAlign val="superscript"/>
        <sz val="9"/>
        <rFont val="Calibri"/>
        <family val="2"/>
      </rPr>
      <t xml:space="preserve"> </t>
    </r>
  </si>
  <si>
    <r>
      <t>Employee benefits</t>
    </r>
    <r>
      <rPr>
        <vertAlign val="superscript"/>
        <sz val="10"/>
        <rFont val="Calibri"/>
        <family val="2"/>
        <scheme val="minor"/>
      </rPr>
      <t xml:space="preserve"> (a)</t>
    </r>
  </si>
  <si>
    <r>
      <t>Net gain/(loss) on financial instruments and statutory receivables/payables</t>
    </r>
    <r>
      <rPr>
        <vertAlign val="superscript"/>
        <sz val="10"/>
        <rFont val="Calibri"/>
        <family val="2"/>
        <scheme val="minor"/>
      </rPr>
      <t xml:space="preserve"> (c)</t>
    </r>
  </si>
  <si>
    <r>
      <t xml:space="preserve">Remeasurement of superannuation defined benefit plans </t>
    </r>
    <r>
      <rPr>
        <vertAlign val="superscript"/>
        <sz val="10"/>
        <rFont val="Calibri"/>
        <family val="2"/>
        <scheme val="minor"/>
      </rPr>
      <t>(d)</t>
    </r>
  </si>
  <si>
    <r>
      <t>Cash and deposits</t>
    </r>
    <r>
      <rPr>
        <vertAlign val="superscript"/>
        <sz val="10"/>
        <rFont val="Calibri"/>
        <family val="2"/>
        <scheme val="minor"/>
      </rPr>
      <t xml:space="preserve"> (c)</t>
    </r>
  </si>
  <si>
    <r>
      <t>Receivables</t>
    </r>
    <r>
      <rPr>
        <vertAlign val="superscript"/>
        <sz val="9"/>
        <rFont val="Calibri"/>
        <family val="2"/>
      </rPr>
      <t xml:space="preserve"> </t>
    </r>
  </si>
  <si>
    <r>
      <t>Other financial assets</t>
    </r>
    <r>
      <rPr>
        <vertAlign val="superscript"/>
        <sz val="9"/>
        <rFont val="Calibri"/>
        <family val="2"/>
      </rPr>
      <t xml:space="preserve"> (e)</t>
    </r>
  </si>
  <si>
    <r>
      <t>Property, plant and equipment</t>
    </r>
    <r>
      <rPr>
        <vertAlign val="superscript"/>
        <sz val="10"/>
        <rFont val="Calibri"/>
        <family val="2"/>
        <scheme val="minor"/>
      </rPr>
      <t xml:space="preserve"> (f)</t>
    </r>
  </si>
  <si>
    <r>
      <t>Payables</t>
    </r>
    <r>
      <rPr>
        <vertAlign val="superscript"/>
        <sz val="9"/>
        <rFont val="Calibri"/>
        <family val="2"/>
      </rPr>
      <t xml:space="preserve"> </t>
    </r>
  </si>
  <si>
    <r>
      <t>Borrowings</t>
    </r>
    <r>
      <rPr>
        <vertAlign val="superscript"/>
        <sz val="10"/>
        <rFont val="Calibri"/>
        <family val="2"/>
        <scheme val="minor"/>
      </rPr>
      <t xml:space="preserve"> </t>
    </r>
  </si>
  <si>
    <r>
      <t>Superannuation</t>
    </r>
    <r>
      <rPr>
        <vertAlign val="superscript"/>
        <sz val="9"/>
        <rFont val="Calibri"/>
        <family val="2"/>
      </rPr>
      <t xml:space="preserve"> (d)</t>
    </r>
  </si>
  <si>
    <r>
      <t>(a) The budget for the Department includes the estimate for Treasurer’s Advances which may be provided during the year to all</t>
    </r>
    <r>
      <rPr>
        <i/>
        <sz val="10"/>
        <rFont val="Calibri"/>
        <family val="2"/>
        <scheme val="minor"/>
      </rPr>
      <t xml:space="preserve"> </t>
    </r>
    <r>
      <rPr>
        <sz val="10"/>
        <rFont val="Calibri"/>
        <family val="2"/>
        <scheme val="minor"/>
      </rPr>
      <t>departments. This includes both the appropriation revenue and the underlying expenditure.</t>
    </r>
  </si>
  <si>
    <r>
      <t>Other receipts</t>
    </r>
    <r>
      <rPr>
        <vertAlign val="superscript"/>
        <sz val="10"/>
        <rFont val="Calibri"/>
        <family val="2"/>
        <scheme val="minor"/>
      </rPr>
      <t xml:space="preserve"> </t>
    </r>
  </si>
  <si>
    <r>
      <t>Payments of grants and other transfers</t>
    </r>
    <r>
      <rPr>
        <vertAlign val="superscript"/>
        <sz val="10"/>
        <rFont val="Calibri"/>
        <family val="2"/>
        <scheme val="minor"/>
      </rPr>
      <t xml:space="preserve"> </t>
    </r>
  </si>
  <si>
    <r>
      <t>Payments to suppliers and employees</t>
    </r>
    <r>
      <rPr>
        <vertAlign val="superscript"/>
        <sz val="10"/>
        <rFont val="Calibri"/>
        <family val="2"/>
        <scheme val="minor"/>
      </rPr>
      <t xml:space="preserve"> </t>
    </r>
  </si>
  <si>
    <r>
      <t xml:space="preserve">Net investment </t>
    </r>
    <r>
      <rPr>
        <vertAlign val="superscript"/>
        <sz val="10"/>
        <rFont val="Calibri"/>
        <family val="2"/>
        <scheme val="minor"/>
      </rPr>
      <t>(a)</t>
    </r>
  </si>
  <si>
    <r>
      <t>Cash and deposits</t>
    </r>
    <r>
      <rPr>
        <vertAlign val="superscript"/>
        <sz val="10.5"/>
        <rFont val="Calibri"/>
        <family val="2"/>
      </rPr>
      <t xml:space="preserve"> (a)</t>
    </r>
  </si>
  <si>
    <r>
      <t>Receivables</t>
    </r>
    <r>
      <rPr>
        <vertAlign val="superscript"/>
        <sz val="10"/>
        <rFont val="Calibri"/>
        <family val="2"/>
        <scheme val="minor"/>
      </rPr>
      <t xml:space="preserve"> (b)</t>
    </r>
  </si>
  <si>
    <r>
      <t>Other financial assets</t>
    </r>
    <r>
      <rPr>
        <vertAlign val="superscript"/>
        <sz val="10"/>
        <rFont val="Calibri"/>
        <family val="2"/>
        <scheme val="minor"/>
      </rPr>
      <t xml:space="preserve"> (c)</t>
    </r>
  </si>
  <si>
    <r>
      <t xml:space="preserve">Property, plant and equipment </t>
    </r>
    <r>
      <rPr>
        <vertAlign val="superscript"/>
        <sz val="10"/>
        <rFont val="Calibri"/>
        <family val="2"/>
        <scheme val="minor"/>
      </rPr>
      <t>(d)</t>
    </r>
  </si>
  <si>
    <r>
      <t>Payables</t>
    </r>
    <r>
      <rPr>
        <vertAlign val="superscript"/>
        <sz val="10.5"/>
        <rFont val="Calibri"/>
        <family val="2"/>
      </rPr>
      <t xml:space="preserve"> (a)</t>
    </r>
  </si>
  <si>
    <r>
      <t>Provisions</t>
    </r>
    <r>
      <rPr>
        <vertAlign val="superscript"/>
        <sz val="10.5"/>
        <rFont val="Calibri"/>
        <family val="2"/>
      </rPr>
      <t xml:space="preserve">  (b)</t>
    </r>
  </si>
  <si>
    <r>
      <t xml:space="preserve">Reserves </t>
    </r>
    <r>
      <rPr>
        <vertAlign val="superscript"/>
        <sz val="10"/>
        <rFont val="Calibri"/>
        <family val="2"/>
        <scheme val="minor"/>
      </rPr>
      <t>(d)</t>
    </r>
  </si>
  <si>
    <r>
      <t xml:space="preserve">Other economic flows - other comprehensive income </t>
    </r>
    <r>
      <rPr>
        <b/>
        <vertAlign val="superscript"/>
        <sz val="10"/>
        <rFont val="Calibri"/>
        <family val="2"/>
        <scheme val="minor"/>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</si>
</sst>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 ##0.0;\-#\ ##0.0;&quot;-&quot;"/>
    <numFmt numFmtId="165" formatCode="0.0"/>
    <numFmt numFmtId="166" formatCode="0.00000000_ ;\-0.00000000\ "/>
    <numFmt numFmtId="167" formatCode="_-* #,##0.0_-;\-* #,##0.0_-;_-* &quot;-&quot;??_-;_-@_-"/>
    <numFmt numFmtId="168" formatCode="_-* #,##0.0_-;\-* #,##0.0_-;_-* &quot;-&quot;?_-;_-@_-"/>
    <numFmt numFmtId="170" formatCode="#\ ##0;\(#\ ##0\);&quot;-&quot;"/>
    <numFmt numFmtId="173" formatCode="#,##0.0;\-#,##0.0;&quot;-&quot;"/>
  </numFmts>
  <fonts count="19" x14ac:knownFonts="1">
    <font>
      <sz val="10"/>
      <color theme="1"/>
      <name val="Arial"/>
      <family val="2"/>
    </font>
    <font>
      <sz val="10"/>
      <color theme="1"/>
      <name val="Arial"/>
      <family val="2"/>
    </font>
    <font>
      <sz val="10"/>
      <name val="Arial"/>
      <family val="2"/>
    </font>
    <font>
      <b/>
      <sz val="9"/>
      <name val="Calibri"/>
      <family val="2"/>
      <scheme val="minor"/>
    </font>
    <font>
      <b/>
      <i/>
      <sz val="9"/>
      <name val="Calibri"/>
      <family val="2"/>
      <scheme val="minor"/>
    </font>
    <font>
      <sz val="9"/>
      <name val="Calibri"/>
      <family val="2"/>
      <scheme val="minor"/>
    </font>
    <font>
      <sz val="9"/>
      <name val="Calibri"/>
      <family val="2"/>
    </font>
    <font>
      <i/>
      <sz val="9"/>
      <name val="Calibri"/>
      <family val="2"/>
    </font>
    <font>
      <vertAlign val="superscript"/>
      <sz val="9"/>
      <name val="Calibri"/>
      <family val="2"/>
      <scheme val="minor"/>
    </font>
    <font>
      <b/>
      <i/>
      <sz val="10"/>
      <name val="Calibri"/>
      <family val="2"/>
      <scheme val="minor"/>
    </font>
    <font>
      <sz val="10"/>
      <name val="Calibri"/>
      <family val="2"/>
      <scheme val="minor"/>
    </font>
    <font>
      <b/>
      <sz val="10"/>
      <name val="Calibri"/>
      <family val="2"/>
      <scheme val="minor"/>
    </font>
    <font>
      <vertAlign val="superscript"/>
      <sz val="10"/>
      <name val="Calibri"/>
      <family val="2"/>
      <scheme val="minor"/>
    </font>
    <font>
      <vertAlign val="superscript"/>
      <sz val="9"/>
      <name val="Calibri"/>
      <family val="2"/>
    </font>
    <font>
      <sz val="10"/>
      <name val="Calibri"/>
      <family val="2"/>
    </font>
    <font>
      <i/>
      <sz val="10"/>
      <name val="Calibri"/>
      <family val="2"/>
      <scheme val="minor"/>
    </font>
    <font>
      <b/>
      <sz val="9"/>
      <name val="Calibri"/>
      <family val="2"/>
    </font>
    <font>
      <vertAlign val="superscript"/>
      <sz val="10.5"/>
      <name val="Calibri"/>
      <family val="2"/>
    </font>
    <font>
      <b/>
      <vertAlign val="superscript"/>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69">
    <xf numFmtId="0" fontId="0" fillId="0" borderId="0" xfId="0"/>
    <xf numFmtId="170" fontId="5" fillId="0" borderId="0" xfId="2" applyNumberFormat="1" applyFont="1" applyFill="1" applyBorder="1" applyAlignment="1">
      <alignment horizontal="right"/>
    </xf>
    <xf numFmtId="0" fontId="3" fillId="0" borderId="0" xfId="2" applyFont="1" applyBorder="1" applyAlignment="1"/>
    <xf numFmtId="0" fontId="3" fillId="0" borderId="0" xfId="2" applyFont="1" applyFill="1" applyBorder="1" applyAlignment="1">
      <alignment horizontal="right"/>
    </xf>
    <xf numFmtId="0" fontId="3" fillId="0" borderId="0" xfId="2" applyFont="1" applyFill="1" applyBorder="1" applyAlignment="1">
      <alignment horizontal="right" wrapText="1"/>
    </xf>
    <xf numFmtId="173" fontId="3" fillId="0" borderId="0" xfId="0" applyNumberFormat="1" applyFont="1" applyFill="1" applyBorder="1" applyAlignment="1">
      <alignment horizontal="right"/>
    </xf>
    <xf numFmtId="173" fontId="5" fillId="0" borderId="0" xfId="0" applyNumberFormat="1" applyFont="1" applyFill="1" applyBorder="1" applyAlignment="1">
      <alignment horizontal="right"/>
    </xf>
    <xf numFmtId="173" fontId="5" fillId="0" borderId="0" xfId="2" applyNumberFormat="1" applyFont="1" applyFill="1" applyBorder="1" applyAlignment="1">
      <alignment horizontal="right"/>
    </xf>
    <xf numFmtId="173" fontId="3" fillId="2" borderId="0" xfId="0" applyNumberFormat="1" applyFont="1" applyFill="1" applyAlignment="1">
      <alignment horizontal="right"/>
    </xf>
    <xf numFmtId="173" fontId="3" fillId="0" borderId="0" xfId="0" applyNumberFormat="1" applyFont="1" applyFill="1" applyAlignment="1">
      <alignment horizontal="right"/>
    </xf>
    <xf numFmtId="173" fontId="5" fillId="2" borderId="0" xfId="0" applyNumberFormat="1" applyFont="1" applyFill="1" applyAlignment="1">
      <alignment horizontal="right"/>
    </xf>
    <xf numFmtId="173" fontId="5" fillId="0" borderId="0" xfId="0" applyNumberFormat="1" applyFont="1" applyFill="1" applyAlignment="1">
      <alignment horizontal="right"/>
    </xf>
    <xf numFmtId="170" fontId="5" fillId="2" borderId="0" xfId="2" applyNumberFormat="1" applyFont="1" applyFill="1" applyBorder="1" applyAlignment="1">
      <alignment horizontal="right"/>
    </xf>
    <xf numFmtId="173" fontId="3" fillId="2" borderId="0" xfId="0" applyNumberFormat="1" applyFont="1" applyFill="1" applyBorder="1" applyAlignment="1">
      <alignment horizontal="right"/>
    </xf>
    <xf numFmtId="173" fontId="5" fillId="2" borderId="0" xfId="0" applyNumberFormat="1" applyFont="1" applyFill="1" applyBorder="1" applyAlignment="1">
      <alignment horizontal="right"/>
    </xf>
    <xf numFmtId="173" fontId="5" fillId="2" borderId="0" xfId="2" applyNumberFormat="1" applyFont="1" applyFill="1" applyBorder="1" applyAlignment="1">
      <alignment horizontal="right"/>
    </xf>
    <xf numFmtId="0" fontId="5" fillId="0" borderId="0" xfId="0" applyFont="1" applyAlignment="1"/>
    <xf numFmtId="0" fontId="3" fillId="0" borderId="0" xfId="0" applyFont="1" applyBorder="1" applyAlignment="1">
      <alignment horizontal="right"/>
    </xf>
    <xf numFmtId="0" fontId="3" fillId="0" borderId="0" xfId="2" applyFont="1" applyBorder="1" applyAlignment="1">
      <alignment horizontal="left"/>
    </xf>
    <xf numFmtId="0" fontId="6" fillId="0" borderId="0" xfId="2" applyFont="1" applyFill="1" applyBorder="1" applyAlignment="1"/>
    <xf numFmtId="0" fontId="5" fillId="0" borderId="0" xfId="2" applyFont="1" applyBorder="1" applyAlignment="1">
      <alignment horizontal="left"/>
    </xf>
    <xf numFmtId="0" fontId="5" fillId="0" borderId="0" xfId="2" applyFont="1" applyBorder="1" applyAlignment="1"/>
    <xf numFmtId="173" fontId="6" fillId="0" borderId="0" xfId="2" applyNumberFormat="1" applyFont="1" applyFill="1" applyBorder="1" applyAlignment="1"/>
    <xf numFmtId="0" fontId="6" fillId="0" borderId="0" xfId="2" applyFont="1" applyBorder="1" applyAlignment="1"/>
    <xf numFmtId="0" fontId="4" fillId="0" borderId="0" xfId="2" applyFont="1" applyBorder="1" applyAlignment="1">
      <alignment horizontal="right"/>
    </xf>
    <xf numFmtId="0" fontId="6" fillId="0" borderId="0" xfId="2" applyFont="1" applyAlignment="1"/>
    <xf numFmtId="0" fontId="7" fillId="0" borderId="0" xfId="2" applyFont="1" applyAlignment="1"/>
    <xf numFmtId="0" fontId="9" fillId="0" borderId="0" xfId="0" applyFont="1" applyAlignment="1"/>
    <xf numFmtId="0" fontId="10" fillId="0" borderId="0" xfId="0" applyFont="1" applyAlignment="1"/>
    <xf numFmtId="0" fontId="11" fillId="0" borderId="0" xfId="0" applyFont="1" applyAlignment="1"/>
    <xf numFmtId="0" fontId="10" fillId="0" borderId="0" xfId="0" applyFont="1" applyAlignment="1">
      <alignment horizontal="justify"/>
    </xf>
    <xf numFmtId="0" fontId="11" fillId="0" borderId="0" xfId="0" applyFont="1" applyAlignment="1">
      <alignment horizontal="right"/>
    </xf>
    <xf numFmtId="0" fontId="11" fillId="0" borderId="0" xfId="0" applyFont="1" applyAlignment="1">
      <alignment wrapText="1"/>
    </xf>
    <xf numFmtId="0" fontId="10" fillId="2" borderId="0" xfId="0" applyFont="1" applyFill="1" applyAlignment="1">
      <alignment horizontal="right"/>
    </xf>
    <xf numFmtId="0" fontId="10" fillId="0" borderId="0" xfId="0" applyFont="1" applyFill="1" applyAlignment="1">
      <alignment horizontal="right"/>
    </xf>
    <xf numFmtId="0" fontId="10" fillId="0" borderId="0" xfId="0" applyFont="1" applyAlignment="1">
      <alignment wrapText="1"/>
    </xf>
    <xf numFmtId="173" fontId="6" fillId="2" borderId="0" xfId="0" applyNumberFormat="1" applyFont="1" applyFill="1" applyBorder="1" applyAlignment="1">
      <alignment horizontal="right"/>
    </xf>
    <xf numFmtId="173" fontId="6" fillId="0" borderId="0" xfId="0" applyNumberFormat="1" applyFont="1" applyFill="1" applyBorder="1" applyAlignment="1">
      <alignment horizontal="right"/>
    </xf>
    <xf numFmtId="173" fontId="6" fillId="2" borderId="0" xfId="0" applyNumberFormat="1" applyFont="1" applyFill="1" applyBorder="1" applyAlignment="1"/>
    <xf numFmtId="173" fontId="6" fillId="0" borderId="0" xfId="0" applyNumberFormat="1" applyFont="1" applyFill="1" applyBorder="1" applyAlignment="1"/>
    <xf numFmtId="173" fontId="14" fillId="2" borderId="0" xfId="0" applyNumberFormat="1" applyFont="1" applyFill="1" applyBorder="1" applyAlignment="1">
      <alignment horizontal="right"/>
    </xf>
    <xf numFmtId="173" fontId="11" fillId="0" borderId="0" xfId="0" applyNumberFormat="1" applyFont="1" applyFill="1" applyAlignment="1">
      <alignment horizontal="right"/>
    </xf>
    <xf numFmtId="173" fontId="11" fillId="2" borderId="0" xfId="0" applyNumberFormat="1" applyFont="1" applyFill="1" applyAlignment="1">
      <alignment horizontal="right"/>
    </xf>
    <xf numFmtId="173" fontId="10" fillId="0" borderId="0" xfId="0" applyNumberFormat="1" applyFont="1" applyFill="1" applyAlignment="1">
      <alignment horizontal="right"/>
    </xf>
    <xf numFmtId="173" fontId="10" fillId="2" borderId="0" xfId="0" applyNumberFormat="1" applyFont="1" applyFill="1" applyAlignment="1">
      <alignment horizontal="right"/>
    </xf>
    <xf numFmtId="43" fontId="10" fillId="0" borderId="0" xfId="1" applyFont="1" applyAlignment="1">
      <alignment horizontal="right"/>
    </xf>
    <xf numFmtId="164" fontId="14" fillId="0" borderId="0" xfId="0" applyNumberFormat="1" applyFont="1" applyBorder="1" applyAlignment="1">
      <alignment horizontal="right"/>
    </xf>
    <xf numFmtId="0" fontId="9" fillId="0" borderId="0" xfId="0" applyFont="1" applyAlignment="1">
      <alignment horizontal="justify"/>
    </xf>
    <xf numFmtId="43" fontId="10" fillId="0" borderId="0" xfId="1" applyFont="1" applyAlignment="1"/>
    <xf numFmtId="0" fontId="10" fillId="2" borderId="0" xfId="0" applyFont="1" applyFill="1" applyAlignment="1"/>
    <xf numFmtId="173" fontId="6" fillId="2" borderId="0" xfId="1" applyNumberFormat="1" applyFont="1" applyFill="1" applyBorder="1" applyAlignment="1">
      <alignment horizontal="right"/>
    </xf>
    <xf numFmtId="173" fontId="16" fillId="2" borderId="0" xfId="0" applyNumberFormat="1" applyFont="1" applyFill="1" applyBorder="1" applyAlignment="1">
      <alignment horizontal="right"/>
    </xf>
    <xf numFmtId="173" fontId="16" fillId="0" borderId="0" xfId="0" applyNumberFormat="1" applyFont="1" applyFill="1" applyBorder="1" applyAlignment="1">
      <alignment horizontal="right"/>
    </xf>
    <xf numFmtId="173" fontId="16" fillId="2" borderId="0" xfId="1" applyNumberFormat="1" applyFont="1" applyFill="1" applyBorder="1" applyAlignment="1">
      <alignment horizontal="right"/>
    </xf>
    <xf numFmtId="0" fontId="10" fillId="0" borderId="0" xfId="0" applyFont="1" applyAlignment="1">
      <alignment horizontal="right"/>
    </xf>
    <xf numFmtId="173" fontId="6" fillId="0" borderId="0" xfId="1" applyNumberFormat="1" applyFont="1" applyFill="1" applyBorder="1" applyAlignment="1">
      <alignment horizontal="right"/>
    </xf>
    <xf numFmtId="173" fontId="16" fillId="0" borderId="0" xfId="1" applyNumberFormat="1" applyFont="1" applyFill="1" applyBorder="1" applyAlignment="1">
      <alignment horizontal="right"/>
    </xf>
    <xf numFmtId="0" fontId="14" fillId="0" borderId="0" xfId="0" applyFont="1" applyAlignment="1"/>
    <xf numFmtId="165" fontId="10" fillId="0" borderId="0" xfId="0" applyNumberFormat="1" applyFont="1" applyAlignment="1"/>
    <xf numFmtId="165" fontId="10" fillId="2" borderId="0" xfId="0" applyNumberFormat="1" applyFont="1" applyFill="1" applyBorder="1" applyAlignment="1">
      <alignment horizontal="right"/>
    </xf>
    <xf numFmtId="165" fontId="10" fillId="0" borderId="0" xfId="0" applyNumberFormat="1" applyFont="1" applyFill="1" applyBorder="1" applyAlignment="1">
      <alignment horizontal="right"/>
    </xf>
    <xf numFmtId="0" fontId="6" fillId="2" borderId="0" xfId="0" applyFont="1" applyFill="1" applyBorder="1" applyAlignment="1">
      <alignment horizontal="right"/>
    </xf>
    <xf numFmtId="173" fontId="10" fillId="2" borderId="0" xfId="0" applyNumberFormat="1" applyFont="1" applyFill="1" applyBorder="1" applyAlignment="1">
      <alignment horizontal="right"/>
    </xf>
    <xf numFmtId="167" fontId="10" fillId="0" borderId="0" xfId="0" applyNumberFormat="1" applyFont="1" applyAlignment="1"/>
    <xf numFmtId="165" fontId="10" fillId="0" borderId="0" xfId="1" applyNumberFormat="1" applyFont="1" applyAlignment="1"/>
    <xf numFmtId="173" fontId="6" fillId="2" borderId="0" xfId="1" applyNumberFormat="1" applyFont="1" applyFill="1" applyBorder="1" applyAlignment="1"/>
    <xf numFmtId="173" fontId="6" fillId="0" borderId="0" xfId="1" applyNumberFormat="1" applyFont="1" applyFill="1" applyBorder="1" applyAlignment="1"/>
    <xf numFmtId="166" fontId="10" fillId="0" borderId="0" xfId="0" applyNumberFormat="1" applyFont="1" applyAlignment="1"/>
    <xf numFmtId="168" fontId="10" fillId="0" borderId="0" xfId="0" applyNumberFormat="1" applyFont="1" applyAlignment="1"/>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3"/>
  <sheetViews>
    <sheetView tabSelected="1" zoomScaleNormal="100" workbookViewId="0">
      <selection activeCell="A7" sqref="A7"/>
    </sheetView>
  </sheetViews>
  <sheetFormatPr defaultRowHeight="12.75" x14ac:dyDescent="0.2"/>
  <cols>
    <col min="1" max="1" width="100.5703125" style="35" customWidth="1"/>
    <col min="2" max="16384" width="9.140625" style="28"/>
  </cols>
  <sheetData>
    <row r="1" spans="1:1" x14ac:dyDescent="0.2">
      <c r="A1" s="32" t="s">
        <v>41</v>
      </c>
    </row>
    <row r="3" spans="1:1" ht="51" x14ac:dyDescent="0.2">
      <c r="A3" s="35" t="s">
        <v>113</v>
      </c>
    </row>
    <row r="5" spans="1:1" ht="38.25" x14ac:dyDescent="0.2">
      <c r="A5" s="35" t="s">
        <v>67</v>
      </c>
    </row>
    <row r="7" spans="1:1" ht="89.25" x14ac:dyDescent="0.2">
      <c r="A7" s="35" t="s">
        <v>114</v>
      </c>
    </row>
    <row r="12" spans="1:1" ht="25.5" x14ac:dyDescent="0.2">
      <c r="A12" s="35" t="s">
        <v>88</v>
      </c>
    </row>
    <row r="13" spans="1:1" x14ac:dyDescent="0.2">
      <c r="A13" s="35" t="s">
        <v>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0"/>
  <sheetViews>
    <sheetView zoomScaleNormal="100" workbookViewId="0"/>
  </sheetViews>
  <sheetFormatPr defaultRowHeight="12.75" x14ac:dyDescent="0.2"/>
  <cols>
    <col min="1" max="1" width="56" style="28" customWidth="1"/>
    <col min="2" max="5" width="11.42578125" style="28" customWidth="1"/>
    <col min="6" max="6" width="9.140625" style="58"/>
    <col min="7" max="7" width="9.140625" style="28"/>
    <col min="8" max="8" width="9.140625" style="45"/>
    <col min="9" max="9" width="9.140625" style="28"/>
    <col min="10" max="10" width="13.5703125" style="28" bestFit="1" customWidth="1"/>
    <col min="11" max="16384" width="9.140625" style="28"/>
  </cols>
  <sheetData>
    <row r="1" spans="1:6" x14ac:dyDescent="0.2">
      <c r="A1" s="27" t="s">
        <v>89</v>
      </c>
    </row>
    <row r="2" spans="1:6" x14ac:dyDescent="0.2">
      <c r="A2" s="47"/>
    </row>
    <row r="4" spans="1:6" x14ac:dyDescent="0.2">
      <c r="B4" s="31" t="s">
        <v>93</v>
      </c>
      <c r="C4" s="31" t="s">
        <v>93</v>
      </c>
    </row>
    <row r="5" spans="1:6" x14ac:dyDescent="0.2">
      <c r="A5" s="32" t="s">
        <v>57</v>
      </c>
      <c r="B5" s="31" t="s">
        <v>56</v>
      </c>
      <c r="C5" s="31" t="s">
        <v>55</v>
      </c>
      <c r="D5" s="31" t="s">
        <v>116</v>
      </c>
    </row>
    <row r="6" spans="1:6" x14ac:dyDescent="0.2">
      <c r="A6" s="35"/>
      <c r="B6" s="31" t="s">
        <v>42</v>
      </c>
      <c r="C6" s="31" t="s">
        <v>42</v>
      </c>
      <c r="D6" s="31" t="s">
        <v>42</v>
      </c>
    </row>
    <row r="7" spans="1:6" x14ac:dyDescent="0.2">
      <c r="A7" s="32" t="s">
        <v>0</v>
      </c>
      <c r="B7" s="44"/>
      <c r="C7" s="43"/>
      <c r="D7" s="62"/>
    </row>
    <row r="8" spans="1:6" x14ac:dyDescent="0.2">
      <c r="A8" s="35" t="s">
        <v>35</v>
      </c>
      <c r="B8" s="50">
        <v>295.39999999999998</v>
      </c>
      <c r="C8" s="55">
        <v>299.8</v>
      </c>
      <c r="D8" s="50">
        <v>4.4000000000000004</v>
      </c>
      <c r="E8" s="63"/>
      <c r="F8" s="64"/>
    </row>
    <row r="9" spans="1:6" x14ac:dyDescent="0.2">
      <c r="A9" s="35" t="s">
        <v>29</v>
      </c>
      <c r="B9" s="50">
        <v>1.2</v>
      </c>
      <c r="C9" s="55">
        <v>1.5</v>
      </c>
      <c r="D9" s="50">
        <v>0.3</v>
      </c>
      <c r="E9" s="63"/>
      <c r="F9" s="64"/>
    </row>
    <row r="10" spans="1:6" x14ac:dyDescent="0.2">
      <c r="A10" s="35" t="s">
        <v>70</v>
      </c>
      <c r="B10" s="50">
        <v>173.5</v>
      </c>
      <c r="C10" s="55">
        <v>187.3</v>
      </c>
      <c r="D10" s="50">
        <v>13.8</v>
      </c>
      <c r="E10" s="63"/>
      <c r="F10" s="64"/>
    </row>
    <row r="11" spans="1:6" x14ac:dyDescent="0.2">
      <c r="A11" s="35" t="s">
        <v>69</v>
      </c>
      <c r="B11" s="50">
        <v>0</v>
      </c>
      <c r="C11" s="55">
        <v>1.9</v>
      </c>
      <c r="D11" s="50">
        <v>1.9</v>
      </c>
      <c r="E11" s="63"/>
      <c r="F11" s="64"/>
    </row>
    <row r="12" spans="1:6" ht="25.5" x14ac:dyDescent="0.2">
      <c r="A12" s="35" t="s">
        <v>64</v>
      </c>
      <c r="B12" s="50">
        <v>0</v>
      </c>
      <c r="C12" s="55">
        <v>0.2</v>
      </c>
      <c r="D12" s="50">
        <v>0.2</v>
      </c>
      <c r="E12" s="63"/>
      <c r="F12" s="64"/>
    </row>
    <row r="13" spans="1:6" x14ac:dyDescent="0.2">
      <c r="A13" s="35" t="s">
        <v>1</v>
      </c>
      <c r="B13" s="50">
        <v>31.5</v>
      </c>
      <c r="C13" s="55">
        <v>28.1</v>
      </c>
      <c r="D13" s="50">
        <v>-3.4</v>
      </c>
      <c r="E13" s="63"/>
      <c r="F13" s="64"/>
    </row>
    <row r="14" spans="1:6" x14ac:dyDescent="0.2">
      <c r="A14" s="32" t="s">
        <v>2</v>
      </c>
      <c r="B14" s="53">
        <v>501.6</v>
      </c>
      <c r="C14" s="56">
        <v>518.79999999999995</v>
      </c>
      <c r="D14" s="53">
        <v>17.2</v>
      </c>
      <c r="E14" s="63"/>
      <c r="F14" s="64"/>
    </row>
    <row r="15" spans="1:6" x14ac:dyDescent="0.2">
      <c r="A15" s="32"/>
      <c r="B15" s="50"/>
      <c r="C15" s="55"/>
      <c r="D15" s="50"/>
      <c r="E15" s="63"/>
      <c r="F15" s="64"/>
    </row>
    <row r="16" spans="1:6" x14ac:dyDescent="0.2">
      <c r="A16" s="32" t="s">
        <v>3</v>
      </c>
      <c r="B16" s="50"/>
      <c r="C16" s="55"/>
      <c r="D16" s="50"/>
      <c r="E16" s="63"/>
      <c r="F16" s="64"/>
    </row>
    <row r="17" spans="1:6" x14ac:dyDescent="0.2">
      <c r="A17" s="35" t="s">
        <v>72</v>
      </c>
      <c r="B17" s="50">
        <v>222.7</v>
      </c>
      <c r="C17" s="55">
        <v>225.8</v>
      </c>
      <c r="D17" s="50">
        <v>3.1</v>
      </c>
      <c r="E17" s="63"/>
      <c r="F17" s="64"/>
    </row>
    <row r="18" spans="1:6" x14ac:dyDescent="0.2">
      <c r="A18" s="35" t="s">
        <v>71</v>
      </c>
      <c r="B18" s="50">
        <v>52.5</v>
      </c>
      <c r="C18" s="55">
        <v>47.6</v>
      </c>
      <c r="D18" s="50">
        <v>-4.9000000000000004</v>
      </c>
      <c r="E18" s="63"/>
      <c r="F18" s="64"/>
    </row>
    <row r="19" spans="1:6" x14ac:dyDescent="0.2">
      <c r="A19" s="35" t="s">
        <v>30</v>
      </c>
      <c r="B19" s="50">
        <v>0.2</v>
      </c>
      <c r="C19" s="55">
        <v>0.1</v>
      </c>
      <c r="D19" s="50">
        <v>-0.1</v>
      </c>
      <c r="E19" s="63"/>
      <c r="F19" s="64"/>
    </row>
    <row r="20" spans="1:6" x14ac:dyDescent="0.2">
      <c r="A20" s="35" t="s">
        <v>43</v>
      </c>
      <c r="B20" s="50">
        <v>6</v>
      </c>
      <c r="C20" s="55">
        <v>7.7</v>
      </c>
      <c r="D20" s="50">
        <v>1.7</v>
      </c>
      <c r="E20" s="63"/>
      <c r="F20" s="64"/>
    </row>
    <row r="21" spans="1:6" x14ac:dyDescent="0.2">
      <c r="A21" s="35" t="s">
        <v>4</v>
      </c>
      <c r="B21" s="50">
        <v>22</v>
      </c>
      <c r="C21" s="55">
        <v>22</v>
      </c>
      <c r="D21" s="50">
        <v>0</v>
      </c>
      <c r="E21" s="63"/>
      <c r="F21" s="64"/>
    </row>
    <row r="22" spans="1:6" x14ac:dyDescent="0.2">
      <c r="A22" s="35" t="s">
        <v>94</v>
      </c>
      <c r="B22" s="50">
        <v>195.1</v>
      </c>
      <c r="C22" s="55">
        <v>212</v>
      </c>
      <c r="D22" s="50">
        <v>16.899999999999999</v>
      </c>
      <c r="E22" s="63"/>
      <c r="F22" s="64"/>
    </row>
    <row r="23" spans="1:6" x14ac:dyDescent="0.2">
      <c r="A23" s="32" t="s">
        <v>5</v>
      </c>
      <c r="B23" s="53">
        <v>498.5</v>
      </c>
      <c r="C23" s="56">
        <v>515.20000000000005</v>
      </c>
      <c r="D23" s="53">
        <v>16.7</v>
      </c>
      <c r="E23" s="63"/>
      <c r="F23" s="64"/>
    </row>
    <row r="24" spans="1:6" x14ac:dyDescent="0.2">
      <c r="A24" s="32" t="s">
        <v>6</v>
      </c>
      <c r="B24" s="53">
        <v>3.1</v>
      </c>
      <c r="C24" s="56">
        <v>3.6</v>
      </c>
      <c r="D24" s="53">
        <v>0.5</v>
      </c>
      <c r="E24" s="63"/>
      <c r="F24" s="64"/>
    </row>
    <row r="25" spans="1:6" x14ac:dyDescent="0.2">
      <c r="A25" s="32"/>
      <c r="B25" s="65"/>
      <c r="C25" s="66"/>
      <c r="D25" s="65"/>
      <c r="E25" s="63"/>
      <c r="F25" s="64"/>
    </row>
    <row r="26" spans="1:6" x14ac:dyDescent="0.2">
      <c r="A26" s="32" t="s">
        <v>7</v>
      </c>
      <c r="B26" s="65"/>
      <c r="C26" s="66"/>
      <c r="D26" s="65"/>
      <c r="E26" s="63"/>
      <c r="F26" s="64"/>
    </row>
    <row r="27" spans="1:6" x14ac:dyDescent="0.2">
      <c r="A27" s="35" t="s">
        <v>95</v>
      </c>
      <c r="B27" s="50">
        <v>-7.1</v>
      </c>
      <c r="C27" s="55">
        <v>-0.6</v>
      </c>
      <c r="D27" s="50">
        <v>6.5</v>
      </c>
      <c r="E27" s="63"/>
      <c r="F27" s="64"/>
    </row>
    <row r="28" spans="1:6" ht="26.25" customHeight="1" x14ac:dyDescent="0.2">
      <c r="A28" s="35" t="s">
        <v>84</v>
      </c>
      <c r="B28" s="50">
        <v>0</v>
      </c>
      <c r="C28" s="55">
        <v>0.2</v>
      </c>
      <c r="D28" s="50">
        <v>0.2</v>
      </c>
      <c r="E28" s="63"/>
      <c r="F28" s="64"/>
    </row>
    <row r="29" spans="1:6" x14ac:dyDescent="0.2">
      <c r="A29" s="32" t="s">
        <v>8</v>
      </c>
      <c r="B29" s="53">
        <v>-7.1</v>
      </c>
      <c r="C29" s="56">
        <v>-0.4</v>
      </c>
      <c r="D29" s="53">
        <v>6.7</v>
      </c>
      <c r="E29" s="63"/>
      <c r="F29" s="64"/>
    </row>
    <row r="30" spans="1:6" x14ac:dyDescent="0.2">
      <c r="A30" s="32" t="s">
        <v>9</v>
      </c>
      <c r="B30" s="53">
        <v>-4</v>
      </c>
      <c r="C30" s="56">
        <v>3.2</v>
      </c>
      <c r="D30" s="53">
        <v>7.2</v>
      </c>
      <c r="E30" s="63"/>
      <c r="F30" s="64"/>
    </row>
    <row r="31" spans="1:6" x14ac:dyDescent="0.2">
      <c r="A31" s="32"/>
      <c r="B31" s="50"/>
      <c r="C31" s="55"/>
      <c r="D31" s="53"/>
      <c r="E31" s="63"/>
      <c r="F31" s="64"/>
    </row>
    <row r="32" spans="1:6" ht="15" x14ac:dyDescent="0.2">
      <c r="A32" s="32" t="s">
        <v>146</v>
      </c>
      <c r="B32" s="53">
        <v>0</v>
      </c>
      <c r="C32" s="56">
        <v>4.8</v>
      </c>
      <c r="D32" s="53">
        <v>4.8</v>
      </c>
      <c r="E32" s="63"/>
      <c r="F32" s="64"/>
    </row>
    <row r="33" spans="1:10" x14ac:dyDescent="0.2">
      <c r="A33" s="32" t="s">
        <v>10</v>
      </c>
      <c r="B33" s="53">
        <v>-4</v>
      </c>
      <c r="C33" s="56">
        <v>8</v>
      </c>
      <c r="D33" s="53">
        <v>12</v>
      </c>
      <c r="E33" s="63"/>
      <c r="F33" s="64"/>
      <c r="J33" s="67"/>
    </row>
    <row r="34" spans="1:10" x14ac:dyDescent="0.2">
      <c r="B34" s="68"/>
      <c r="C34" s="68"/>
      <c r="D34" s="68"/>
      <c r="E34" s="68"/>
    </row>
    <row r="35" spans="1:10" x14ac:dyDescent="0.2">
      <c r="A35" s="28" t="s">
        <v>63</v>
      </c>
    </row>
    <row r="36" spans="1:10" x14ac:dyDescent="0.2">
      <c r="A36" s="28" t="s">
        <v>96</v>
      </c>
    </row>
    <row r="39" spans="1:10" x14ac:dyDescent="0.2">
      <c r="A39" s="28" t="s">
        <v>88</v>
      </c>
    </row>
    <row r="40" spans="1:10" x14ac:dyDescent="0.2">
      <c r="A40" s="35" t="s">
        <v>79</v>
      </c>
    </row>
  </sheetData>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2"/>
  <sheetViews>
    <sheetView zoomScaleNormal="100" workbookViewId="0"/>
  </sheetViews>
  <sheetFormatPr defaultRowHeight="12.75" x14ac:dyDescent="0.2"/>
  <cols>
    <col min="1" max="1" width="56" style="28" customWidth="1"/>
    <col min="2" max="5" width="11.42578125" style="28" customWidth="1"/>
    <col min="6" max="7" width="9.140625" style="28"/>
    <col min="8" max="8" width="9.140625" style="45"/>
    <col min="9" max="16384" width="9.140625" style="28"/>
  </cols>
  <sheetData>
    <row r="1" spans="1:4" x14ac:dyDescent="0.2">
      <c r="A1" s="27" t="s">
        <v>90</v>
      </c>
    </row>
    <row r="2" spans="1:4" x14ac:dyDescent="0.2">
      <c r="A2" s="27"/>
    </row>
    <row r="4" spans="1:4" x14ac:dyDescent="0.2">
      <c r="B4" s="31">
        <v>2018</v>
      </c>
      <c r="C4" s="31">
        <v>2018</v>
      </c>
    </row>
    <row r="5" spans="1:4" x14ac:dyDescent="0.2">
      <c r="A5" s="29" t="s">
        <v>57</v>
      </c>
      <c r="B5" s="31" t="s">
        <v>56</v>
      </c>
      <c r="C5" s="31" t="s">
        <v>55</v>
      </c>
      <c r="D5" s="31" t="s">
        <v>116</v>
      </c>
    </row>
    <row r="6" spans="1:4" x14ac:dyDescent="0.2">
      <c r="B6" s="31" t="s">
        <v>42</v>
      </c>
      <c r="C6" s="31" t="s">
        <v>42</v>
      </c>
      <c r="D6" s="31" t="s">
        <v>42</v>
      </c>
    </row>
    <row r="7" spans="1:4" x14ac:dyDescent="0.2">
      <c r="A7" s="29" t="s">
        <v>11</v>
      </c>
      <c r="B7" s="59"/>
      <c r="C7" s="60"/>
      <c r="D7" s="61"/>
    </row>
    <row r="8" spans="1:4" ht="13.5" customHeight="1" x14ac:dyDescent="0.25">
      <c r="A8" s="28" t="s">
        <v>139</v>
      </c>
      <c r="B8" s="36">
        <v>96.6</v>
      </c>
      <c r="C8" s="37">
        <v>65.400000000000006</v>
      </c>
      <c r="D8" s="50">
        <v>-31.2</v>
      </c>
    </row>
    <row r="9" spans="1:4" ht="15" x14ac:dyDescent="0.2">
      <c r="A9" s="28" t="s">
        <v>140</v>
      </c>
      <c r="B9" s="36">
        <v>273.10000000000002</v>
      </c>
      <c r="C9" s="37">
        <v>319.89999999999998</v>
      </c>
      <c r="D9" s="50">
        <v>46.8</v>
      </c>
    </row>
    <row r="10" spans="1:4" ht="15" x14ac:dyDescent="0.2">
      <c r="A10" s="28" t="s">
        <v>141</v>
      </c>
      <c r="B10" s="36">
        <v>33</v>
      </c>
      <c r="C10" s="37">
        <v>15.6</v>
      </c>
      <c r="D10" s="50">
        <v>-17.399999999999999</v>
      </c>
    </row>
    <row r="11" spans="1:4" x14ac:dyDescent="0.2">
      <c r="A11" s="29" t="s">
        <v>12</v>
      </c>
      <c r="B11" s="51">
        <v>402.7</v>
      </c>
      <c r="C11" s="52">
        <v>400.9</v>
      </c>
      <c r="D11" s="53">
        <v>-1.8</v>
      </c>
    </row>
    <row r="12" spans="1:4" x14ac:dyDescent="0.2">
      <c r="B12" s="36"/>
      <c r="C12" s="37"/>
      <c r="D12" s="50"/>
    </row>
    <row r="13" spans="1:4" x14ac:dyDescent="0.2">
      <c r="A13" s="29" t="s">
        <v>58</v>
      </c>
      <c r="B13" s="36"/>
      <c r="C13" s="37"/>
      <c r="D13" s="50"/>
    </row>
    <row r="14" spans="1:4" x14ac:dyDescent="0.2">
      <c r="A14" s="28" t="s">
        <v>81</v>
      </c>
      <c r="B14" s="36">
        <v>9</v>
      </c>
      <c r="C14" s="37">
        <v>11.7</v>
      </c>
      <c r="D14" s="50">
        <v>2.7</v>
      </c>
    </row>
    <row r="15" spans="1:4" ht="15" x14ac:dyDescent="0.2">
      <c r="A15" s="28" t="s">
        <v>142</v>
      </c>
      <c r="B15" s="36">
        <v>658.5</v>
      </c>
      <c r="C15" s="37">
        <v>824.5</v>
      </c>
      <c r="D15" s="50">
        <v>166</v>
      </c>
    </row>
    <row r="16" spans="1:4" x14ac:dyDescent="0.2">
      <c r="A16" s="28" t="s">
        <v>73</v>
      </c>
      <c r="B16" s="36">
        <v>18.5</v>
      </c>
      <c r="C16" s="37">
        <v>14.8</v>
      </c>
      <c r="D16" s="50">
        <v>-3.7</v>
      </c>
    </row>
    <row r="17" spans="1:4" x14ac:dyDescent="0.2">
      <c r="A17" s="28" t="s">
        <v>74</v>
      </c>
      <c r="B17" s="36">
        <v>17.7</v>
      </c>
      <c r="C17" s="37">
        <v>26.7</v>
      </c>
      <c r="D17" s="50">
        <v>9</v>
      </c>
    </row>
    <row r="18" spans="1:4" x14ac:dyDescent="0.2">
      <c r="A18" s="29" t="s">
        <v>59</v>
      </c>
      <c r="B18" s="51">
        <v>703.7</v>
      </c>
      <c r="C18" s="52">
        <v>877.7</v>
      </c>
      <c r="D18" s="53">
        <v>174</v>
      </c>
    </row>
    <row r="19" spans="1:4" x14ac:dyDescent="0.2">
      <c r="A19" s="29" t="s">
        <v>13</v>
      </c>
      <c r="B19" s="8">
        <v>1106.4000000000001</v>
      </c>
      <c r="C19" s="9">
        <v>1278.5999999999999</v>
      </c>
      <c r="D19" s="53">
        <v>172.2</v>
      </c>
    </row>
    <row r="20" spans="1:4" x14ac:dyDescent="0.2">
      <c r="B20" s="36"/>
      <c r="C20" s="37"/>
      <c r="D20" s="50"/>
    </row>
    <row r="21" spans="1:4" x14ac:dyDescent="0.2">
      <c r="A21" s="29" t="s">
        <v>14</v>
      </c>
      <c r="B21" s="36"/>
      <c r="C21" s="37"/>
      <c r="D21" s="50"/>
    </row>
    <row r="22" spans="1:4" ht="14.25" customHeight="1" x14ac:dyDescent="0.25">
      <c r="A22" s="28" t="s">
        <v>143</v>
      </c>
      <c r="B22" s="36">
        <v>119.9</v>
      </c>
      <c r="C22" s="37">
        <v>63</v>
      </c>
      <c r="D22" s="50">
        <v>-56.9</v>
      </c>
    </row>
    <row r="23" spans="1:4" x14ac:dyDescent="0.2">
      <c r="A23" s="28" t="s">
        <v>16</v>
      </c>
      <c r="B23" s="36">
        <v>4</v>
      </c>
      <c r="C23" s="37">
        <v>4.9000000000000004</v>
      </c>
      <c r="D23" s="50">
        <v>0.9</v>
      </c>
    </row>
    <row r="24" spans="1:4" ht="15" customHeight="1" x14ac:dyDescent="0.25">
      <c r="A24" s="28" t="s">
        <v>144</v>
      </c>
      <c r="B24" s="36">
        <v>66.5</v>
      </c>
      <c r="C24" s="37">
        <v>127.6</v>
      </c>
      <c r="D24" s="50">
        <v>61.1</v>
      </c>
    </row>
    <row r="25" spans="1:4" x14ac:dyDescent="0.2">
      <c r="A25" s="29" t="s">
        <v>17</v>
      </c>
      <c r="B25" s="51">
        <v>190.4</v>
      </c>
      <c r="C25" s="52">
        <v>195.5</v>
      </c>
      <c r="D25" s="53">
        <v>5.0999999999999996</v>
      </c>
    </row>
    <row r="26" spans="1:4" x14ac:dyDescent="0.2">
      <c r="A26" s="29" t="s">
        <v>18</v>
      </c>
      <c r="B26" s="51">
        <v>916</v>
      </c>
      <c r="C26" s="9">
        <v>1083.0999999999999</v>
      </c>
      <c r="D26" s="53">
        <v>167.1</v>
      </c>
    </row>
    <row r="27" spans="1:4" x14ac:dyDescent="0.2">
      <c r="B27" s="36"/>
      <c r="C27" s="37"/>
      <c r="D27" s="50"/>
    </row>
    <row r="28" spans="1:4" x14ac:dyDescent="0.2">
      <c r="A28" s="29" t="s">
        <v>19</v>
      </c>
      <c r="B28" s="36"/>
      <c r="C28" s="37"/>
      <c r="D28" s="50"/>
    </row>
    <row r="29" spans="1:4" x14ac:dyDescent="0.2">
      <c r="A29" s="28" t="s">
        <v>75</v>
      </c>
      <c r="B29" s="36">
        <v>366.4</v>
      </c>
      <c r="C29" s="37">
        <v>365.4</v>
      </c>
      <c r="D29" s="50">
        <v>-1</v>
      </c>
    </row>
    <row r="30" spans="1:4" ht="15" x14ac:dyDescent="0.2">
      <c r="A30" s="28" t="s">
        <v>145</v>
      </c>
      <c r="B30" s="36">
        <v>421.2</v>
      </c>
      <c r="C30" s="37">
        <v>559.79999999999995</v>
      </c>
      <c r="D30" s="50">
        <v>138.6</v>
      </c>
    </row>
    <row r="31" spans="1:4" x14ac:dyDescent="0.2">
      <c r="A31" s="28" t="s">
        <v>76</v>
      </c>
      <c r="B31" s="36">
        <v>128.4</v>
      </c>
      <c r="C31" s="37">
        <v>157.9</v>
      </c>
      <c r="D31" s="50">
        <v>29.5</v>
      </c>
    </row>
    <row r="32" spans="1:4" x14ac:dyDescent="0.2">
      <c r="A32" s="29" t="s">
        <v>22</v>
      </c>
      <c r="B32" s="51">
        <v>916</v>
      </c>
      <c r="C32" s="9">
        <v>1083.0999999999999</v>
      </c>
      <c r="D32" s="53">
        <v>167.1</v>
      </c>
    </row>
    <row r="33" spans="1:4" x14ac:dyDescent="0.2">
      <c r="B33" s="58"/>
      <c r="C33" s="58"/>
      <c r="D33" s="58"/>
    </row>
    <row r="34" spans="1:4" x14ac:dyDescent="0.2">
      <c r="A34" s="28" t="s">
        <v>63</v>
      </c>
    </row>
    <row r="35" spans="1:4" x14ac:dyDescent="0.2">
      <c r="A35" s="28" t="s">
        <v>97</v>
      </c>
    </row>
    <row r="36" spans="1:4" x14ac:dyDescent="0.2">
      <c r="A36" s="28" t="s">
        <v>98</v>
      </c>
    </row>
    <row r="37" spans="1:4" x14ac:dyDescent="0.2">
      <c r="A37" s="28" t="s">
        <v>99</v>
      </c>
    </row>
    <row r="38" spans="1:4" x14ac:dyDescent="0.2">
      <c r="A38" s="28" t="s">
        <v>100</v>
      </c>
    </row>
    <row r="39" spans="1:4" x14ac:dyDescent="0.2">
      <c r="A39" s="57"/>
    </row>
    <row r="41" spans="1:4" x14ac:dyDescent="0.2">
      <c r="A41" s="28" t="s">
        <v>88</v>
      </c>
    </row>
    <row r="42" spans="1:4" x14ac:dyDescent="0.2">
      <c r="A42" s="35" t="s">
        <v>79</v>
      </c>
    </row>
  </sheetData>
  <pageMargins left="0.70866141732283472" right="0.70866141732283472" top="0.74803149606299213" bottom="0.74803149606299213" header="0.31496062992125984" footer="0.31496062992125984"/>
  <pageSetup paperSize="9" scale="7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6"/>
  <sheetViews>
    <sheetView zoomScaleNormal="100" workbookViewId="0"/>
  </sheetViews>
  <sheetFormatPr defaultRowHeight="12.75" x14ac:dyDescent="0.2"/>
  <cols>
    <col min="1" max="1" width="56" style="28" customWidth="1"/>
    <col min="2" max="5" width="11.42578125" style="28" customWidth="1"/>
    <col min="6" max="7" width="9.140625" style="48"/>
    <col min="8" max="8" width="10" style="48" bestFit="1" customWidth="1"/>
    <col min="9" max="16384" width="9.140625" style="28"/>
  </cols>
  <sheetData>
    <row r="1" spans="1:4" x14ac:dyDescent="0.2">
      <c r="A1" s="27" t="s">
        <v>91</v>
      </c>
    </row>
    <row r="2" spans="1:4" x14ac:dyDescent="0.2">
      <c r="A2" s="27"/>
    </row>
    <row r="3" spans="1:4" x14ac:dyDescent="0.2">
      <c r="A3" s="30"/>
    </row>
    <row r="4" spans="1:4" x14ac:dyDescent="0.2">
      <c r="B4" s="31" t="s">
        <v>93</v>
      </c>
      <c r="C4" s="31" t="s">
        <v>93</v>
      </c>
    </row>
    <row r="5" spans="1:4" x14ac:dyDescent="0.2">
      <c r="A5" s="29" t="s">
        <v>57</v>
      </c>
      <c r="B5" s="31" t="s">
        <v>56</v>
      </c>
      <c r="C5" s="31" t="s">
        <v>55</v>
      </c>
      <c r="D5" s="31" t="s">
        <v>116</v>
      </c>
    </row>
    <row r="6" spans="1:4" x14ac:dyDescent="0.2">
      <c r="A6" s="29"/>
      <c r="B6" s="31" t="s">
        <v>42</v>
      </c>
      <c r="C6" s="31" t="s">
        <v>42</v>
      </c>
      <c r="D6" s="31" t="s">
        <v>42</v>
      </c>
    </row>
    <row r="7" spans="1:4" x14ac:dyDescent="0.2">
      <c r="A7" s="29" t="s">
        <v>23</v>
      </c>
      <c r="B7" s="49"/>
      <c r="D7" s="49"/>
    </row>
    <row r="8" spans="1:4" x14ac:dyDescent="0.2">
      <c r="A8" s="28" t="s">
        <v>45</v>
      </c>
      <c r="B8" s="36">
        <v>263.7</v>
      </c>
      <c r="C8" s="37">
        <v>282.2</v>
      </c>
      <c r="D8" s="50">
        <v>18.5</v>
      </c>
    </row>
    <row r="9" spans="1:4" x14ac:dyDescent="0.2">
      <c r="A9" s="28" t="s">
        <v>24</v>
      </c>
      <c r="B9" s="36">
        <v>0.2</v>
      </c>
      <c r="C9" s="37">
        <v>1.3</v>
      </c>
      <c r="D9" s="50">
        <v>1.1000000000000001</v>
      </c>
    </row>
    <row r="10" spans="1:4" x14ac:dyDescent="0.2">
      <c r="A10" s="28" t="s">
        <v>77</v>
      </c>
      <c r="B10" s="36">
        <v>0</v>
      </c>
      <c r="C10" s="37">
        <v>7.8</v>
      </c>
      <c r="D10" s="50">
        <v>7.8</v>
      </c>
    </row>
    <row r="11" spans="1:4" x14ac:dyDescent="0.2">
      <c r="A11" s="28" t="s">
        <v>46</v>
      </c>
      <c r="B11" s="36">
        <v>1.2</v>
      </c>
      <c r="C11" s="37">
        <v>1.5</v>
      </c>
      <c r="D11" s="50">
        <v>0.3</v>
      </c>
    </row>
    <row r="12" spans="1:4" ht="15" x14ac:dyDescent="0.2">
      <c r="A12" s="28" t="s">
        <v>135</v>
      </c>
      <c r="B12" s="36">
        <v>209.9</v>
      </c>
      <c r="C12" s="37">
        <v>159.80000000000001</v>
      </c>
      <c r="D12" s="50">
        <v>-50.1</v>
      </c>
    </row>
    <row r="13" spans="1:4" x14ac:dyDescent="0.2">
      <c r="B13" s="51">
        <v>475</v>
      </c>
      <c r="C13" s="52">
        <v>452.6</v>
      </c>
      <c r="D13" s="53">
        <v>-22.4</v>
      </c>
    </row>
    <row r="14" spans="1:4" x14ac:dyDescent="0.2">
      <c r="A14" s="54"/>
      <c r="B14" s="51"/>
      <c r="C14" s="52"/>
      <c r="D14" s="51"/>
    </row>
    <row r="15" spans="1:4" ht="15" x14ac:dyDescent="0.2">
      <c r="A15" s="28" t="s">
        <v>136</v>
      </c>
      <c r="B15" s="50">
        <v>-10.3</v>
      </c>
      <c r="C15" s="55">
        <v>-16.2</v>
      </c>
      <c r="D15" s="50">
        <v>-5.9</v>
      </c>
    </row>
    <row r="16" spans="1:4" ht="15" x14ac:dyDescent="0.2">
      <c r="A16" s="28" t="s">
        <v>137</v>
      </c>
      <c r="B16" s="50">
        <v>-415.9</v>
      </c>
      <c r="C16" s="55">
        <v>-437.1</v>
      </c>
      <c r="D16" s="50">
        <v>-21.2</v>
      </c>
    </row>
    <row r="17" spans="1:4" x14ac:dyDescent="0.2">
      <c r="A17" s="28" t="s">
        <v>68</v>
      </c>
      <c r="B17" s="50">
        <v>-0.2</v>
      </c>
      <c r="C17" s="55">
        <v>0</v>
      </c>
      <c r="D17" s="50">
        <v>0.2</v>
      </c>
    </row>
    <row r="18" spans="1:4" x14ac:dyDescent="0.2">
      <c r="A18" s="28" t="s">
        <v>4</v>
      </c>
      <c r="B18" s="50">
        <v>-22</v>
      </c>
      <c r="C18" s="55">
        <v>-22</v>
      </c>
      <c r="D18" s="50">
        <v>0</v>
      </c>
    </row>
    <row r="19" spans="1:4" x14ac:dyDescent="0.2">
      <c r="A19" s="28" t="s">
        <v>47</v>
      </c>
      <c r="B19" s="50">
        <v>-0.2</v>
      </c>
      <c r="C19" s="55">
        <v>-0.1</v>
      </c>
      <c r="D19" s="50">
        <v>0.1</v>
      </c>
    </row>
    <row r="20" spans="1:4" x14ac:dyDescent="0.2">
      <c r="B20" s="53">
        <v>-448.6</v>
      </c>
      <c r="C20" s="56">
        <v>-475.4</v>
      </c>
      <c r="D20" s="53">
        <v>-26.8</v>
      </c>
    </row>
    <row r="21" spans="1:4" x14ac:dyDescent="0.2">
      <c r="A21" s="29" t="s">
        <v>25</v>
      </c>
      <c r="B21" s="53">
        <v>26.4</v>
      </c>
      <c r="C21" s="56">
        <v>-22.8</v>
      </c>
      <c r="D21" s="53">
        <v>-49.2</v>
      </c>
    </row>
    <row r="22" spans="1:4" x14ac:dyDescent="0.2">
      <c r="B22" s="50"/>
      <c r="C22" s="55"/>
      <c r="D22" s="50"/>
    </row>
    <row r="23" spans="1:4" x14ac:dyDescent="0.2">
      <c r="A23" s="29" t="s">
        <v>26</v>
      </c>
      <c r="B23" s="50"/>
      <c r="C23" s="55"/>
      <c r="D23" s="50"/>
    </row>
    <row r="24" spans="1:4" ht="15" x14ac:dyDescent="0.2">
      <c r="A24" s="28" t="s">
        <v>138</v>
      </c>
      <c r="B24" s="50">
        <v>0</v>
      </c>
      <c r="C24" s="55">
        <v>19.7</v>
      </c>
      <c r="D24" s="50">
        <v>19.7</v>
      </c>
    </row>
    <row r="25" spans="1:4" ht="15" customHeight="1" x14ac:dyDescent="0.2">
      <c r="A25" s="28" t="s">
        <v>65</v>
      </c>
      <c r="B25" s="50">
        <v>-23.8</v>
      </c>
      <c r="C25" s="55">
        <v>-28.3</v>
      </c>
      <c r="D25" s="50">
        <v>-4.5</v>
      </c>
    </row>
    <row r="26" spans="1:4" x14ac:dyDescent="0.2">
      <c r="A26" s="28" t="s">
        <v>60</v>
      </c>
      <c r="B26" s="50">
        <v>0</v>
      </c>
      <c r="C26" s="55">
        <v>0.8</v>
      </c>
      <c r="D26" s="50">
        <v>0.8</v>
      </c>
    </row>
    <row r="27" spans="1:4" x14ac:dyDescent="0.2">
      <c r="A27" s="28" t="s">
        <v>48</v>
      </c>
      <c r="B27" s="50">
        <v>-3</v>
      </c>
      <c r="C27" s="55">
        <v>0</v>
      </c>
      <c r="D27" s="50">
        <v>3</v>
      </c>
    </row>
    <row r="28" spans="1:4" x14ac:dyDescent="0.2">
      <c r="A28" s="29" t="s">
        <v>27</v>
      </c>
      <c r="B28" s="53">
        <v>-26.8</v>
      </c>
      <c r="C28" s="56">
        <v>-7.8</v>
      </c>
      <c r="D28" s="53">
        <v>19</v>
      </c>
    </row>
    <row r="29" spans="1:4" x14ac:dyDescent="0.2">
      <c r="B29" s="50"/>
      <c r="C29" s="55"/>
      <c r="D29" s="50"/>
    </row>
    <row r="30" spans="1:4" x14ac:dyDescent="0.2">
      <c r="A30" s="29" t="s">
        <v>28</v>
      </c>
      <c r="B30" s="50"/>
      <c r="C30" s="55"/>
      <c r="D30" s="50"/>
    </row>
    <row r="31" spans="1:4" ht="15" customHeight="1" x14ac:dyDescent="0.2">
      <c r="A31" s="57" t="s">
        <v>78</v>
      </c>
      <c r="B31" s="50">
        <v>2.6</v>
      </c>
      <c r="C31" s="55">
        <v>5.9</v>
      </c>
      <c r="D31" s="50">
        <v>3.3</v>
      </c>
    </row>
    <row r="32" spans="1:4" x14ac:dyDescent="0.2">
      <c r="A32" s="28" t="s">
        <v>49</v>
      </c>
      <c r="B32" s="50">
        <v>5.0999999999999996</v>
      </c>
      <c r="C32" s="55">
        <v>-2.7</v>
      </c>
      <c r="D32" s="50">
        <v>-7.8</v>
      </c>
    </row>
    <row r="33" spans="1:8" x14ac:dyDescent="0.2">
      <c r="A33" s="29" t="s">
        <v>80</v>
      </c>
      <c r="B33" s="53">
        <v>7.7</v>
      </c>
      <c r="C33" s="56">
        <v>3.2</v>
      </c>
      <c r="D33" s="53">
        <v>-4.5</v>
      </c>
    </row>
    <row r="34" spans="1:8" x14ac:dyDescent="0.2">
      <c r="B34" s="50"/>
      <c r="C34" s="55"/>
      <c r="D34" s="50"/>
    </row>
    <row r="35" spans="1:8" x14ac:dyDescent="0.2">
      <c r="A35" s="29" t="s">
        <v>50</v>
      </c>
      <c r="B35" s="53">
        <v>7.3</v>
      </c>
      <c r="C35" s="56">
        <v>-27.4</v>
      </c>
      <c r="D35" s="53">
        <v>-34.700000000000003</v>
      </c>
    </row>
    <row r="36" spans="1:8" x14ac:dyDescent="0.2">
      <c r="B36" s="50"/>
      <c r="C36" s="55"/>
      <c r="D36" s="50"/>
    </row>
    <row r="37" spans="1:8" x14ac:dyDescent="0.2">
      <c r="A37" s="28" t="s">
        <v>51</v>
      </c>
      <c r="B37" s="50">
        <v>89.3</v>
      </c>
      <c r="C37" s="55">
        <v>92.8</v>
      </c>
      <c r="D37" s="50">
        <v>3.5</v>
      </c>
    </row>
    <row r="38" spans="1:8" x14ac:dyDescent="0.2">
      <c r="B38" s="50"/>
      <c r="C38" s="55"/>
      <c r="D38" s="50"/>
    </row>
    <row r="39" spans="1:8" x14ac:dyDescent="0.2">
      <c r="A39" s="29" t="s">
        <v>52</v>
      </c>
      <c r="B39" s="53">
        <v>96.6</v>
      </c>
      <c r="C39" s="56">
        <v>65.400000000000006</v>
      </c>
      <c r="D39" s="53">
        <v>-31.2</v>
      </c>
    </row>
    <row r="40" spans="1:8" x14ac:dyDescent="0.2">
      <c r="A40" s="30"/>
    </row>
    <row r="41" spans="1:8" x14ac:dyDescent="0.2">
      <c r="A41" s="28" t="s">
        <v>63</v>
      </c>
      <c r="F41" s="58"/>
      <c r="G41" s="28"/>
      <c r="H41" s="45"/>
    </row>
    <row r="42" spans="1:8" x14ac:dyDescent="0.2">
      <c r="A42" s="28" t="s">
        <v>101</v>
      </c>
      <c r="F42" s="58"/>
      <c r="G42" s="28"/>
      <c r="H42" s="45"/>
    </row>
    <row r="45" spans="1:8" x14ac:dyDescent="0.2">
      <c r="A45" s="28" t="s">
        <v>88</v>
      </c>
    </row>
    <row r="46" spans="1:8" x14ac:dyDescent="0.2">
      <c r="A46" s="35" t="s">
        <v>79</v>
      </c>
    </row>
  </sheetData>
  <pageMargins left="0.7" right="0.7" top="0.75" bottom="0.75" header="0.3" footer="0.3"/>
  <pageSetup paperSize="9" scale="67"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2"/>
  <sheetViews>
    <sheetView zoomScaleNormal="100" workbookViewId="0">
      <selection activeCell="A12" sqref="A12"/>
    </sheetView>
  </sheetViews>
  <sheetFormatPr defaultRowHeight="12.75" x14ac:dyDescent="0.2"/>
  <cols>
    <col min="1" max="1" width="56" style="28" customWidth="1"/>
    <col min="2" max="5" width="11.42578125" style="28" customWidth="1"/>
    <col min="6" max="16384" width="9.140625" style="28"/>
  </cols>
  <sheetData>
    <row r="1" spans="1:5" x14ac:dyDescent="0.2">
      <c r="A1" s="27" t="s">
        <v>92</v>
      </c>
    </row>
    <row r="2" spans="1:5" x14ac:dyDescent="0.2">
      <c r="A2" s="47"/>
    </row>
    <row r="4" spans="1:5" ht="24" x14ac:dyDescent="0.2">
      <c r="A4" s="2" t="s">
        <v>57</v>
      </c>
      <c r="B4" s="3" t="s">
        <v>44</v>
      </c>
      <c r="C4" s="4" t="s">
        <v>21</v>
      </c>
      <c r="D4" s="4" t="s">
        <v>20</v>
      </c>
      <c r="E4" s="3" t="s">
        <v>102</v>
      </c>
    </row>
    <row r="5" spans="1:5" x14ac:dyDescent="0.2">
      <c r="A5" s="2"/>
      <c r="B5" s="17" t="s">
        <v>42</v>
      </c>
      <c r="C5" s="17" t="s">
        <v>42</v>
      </c>
      <c r="D5" s="17" t="s">
        <v>42</v>
      </c>
      <c r="E5" s="17" t="s">
        <v>42</v>
      </c>
    </row>
    <row r="6" spans="1:5" x14ac:dyDescent="0.2">
      <c r="A6" s="18" t="s">
        <v>115</v>
      </c>
      <c r="B6" s="12"/>
      <c r="C6" s="1"/>
      <c r="D6" s="12"/>
      <c r="E6" s="19"/>
    </row>
    <row r="7" spans="1:5" x14ac:dyDescent="0.2">
      <c r="A7" s="18" t="s">
        <v>103</v>
      </c>
      <c r="B7" s="13">
        <v>421.2</v>
      </c>
      <c r="C7" s="5">
        <v>132.4</v>
      </c>
      <c r="D7" s="13">
        <v>366.4</v>
      </c>
      <c r="E7" s="5">
        <v>920</v>
      </c>
    </row>
    <row r="8" spans="1:5" x14ac:dyDescent="0.2">
      <c r="A8" s="20" t="s">
        <v>104</v>
      </c>
      <c r="B8" s="14">
        <v>0</v>
      </c>
      <c r="C8" s="6">
        <v>-4</v>
      </c>
      <c r="D8" s="14">
        <v>0</v>
      </c>
      <c r="E8" s="6">
        <v>-4</v>
      </c>
    </row>
    <row r="9" spans="1:5" x14ac:dyDescent="0.2">
      <c r="A9" s="21" t="s">
        <v>105</v>
      </c>
      <c r="B9" s="14">
        <v>0</v>
      </c>
      <c r="C9" s="6">
        <v>0</v>
      </c>
      <c r="D9" s="14">
        <v>0</v>
      </c>
      <c r="E9" s="6">
        <f t="shared" ref="E9:E10" si="0">SUM(B9:D9)</f>
        <v>0</v>
      </c>
    </row>
    <row r="10" spans="1:5" x14ac:dyDescent="0.2">
      <c r="A10" s="21" t="s">
        <v>106</v>
      </c>
      <c r="B10" s="14">
        <v>0</v>
      </c>
      <c r="C10" s="6">
        <v>0</v>
      </c>
      <c r="D10" s="14">
        <v>0</v>
      </c>
      <c r="E10" s="6">
        <f t="shared" si="0"/>
        <v>0</v>
      </c>
    </row>
    <row r="11" spans="1:5" x14ac:dyDescent="0.2">
      <c r="A11" s="18" t="s">
        <v>107</v>
      </c>
      <c r="B11" s="13">
        <v>421.2</v>
      </c>
      <c r="C11" s="5">
        <v>128.4</v>
      </c>
      <c r="D11" s="13">
        <v>366.4</v>
      </c>
      <c r="E11" s="5">
        <v>916</v>
      </c>
    </row>
    <row r="12" spans="1:5" x14ac:dyDescent="0.2">
      <c r="A12" s="18"/>
      <c r="B12" s="13"/>
      <c r="C12" s="5"/>
      <c r="D12" s="13"/>
      <c r="E12" s="5"/>
    </row>
    <row r="13" spans="1:5" x14ac:dyDescent="0.2">
      <c r="A13" s="18" t="s">
        <v>108</v>
      </c>
      <c r="B13" s="15"/>
      <c r="C13" s="7"/>
      <c r="D13" s="15"/>
      <c r="E13" s="22"/>
    </row>
    <row r="14" spans="1:5" x14ac:dyDescent="0.2">
      <c r="A14" s="18" t="s">
        <v>103</v>
      </c>
      <c r="B14" s="13">
        <v>561</v>
      </c>
      <c r="C14" s="5">
        <v>148.80000000000001</v>
      </c>
      <c r="D14" s="13">
        <v>366</v>
      </c>
      <c r="E14" s="5">
        <v>1075.8</v>
      </c>
    </row>
    <row r="15" spans="1:5" x14ac:dyDescent="0.2">
      <c r="A15" s="20" t="s">
        <v>104</v>
      </c>
      <c r="B15" s="14">
        <v>-1.2</v>
      </c>
      <c r="C15" s="6">
        <v>3.2</v>
      </c>
      <c r="D15" s="14">
        <v>0</v>
      </c>
      <c r="E15" s="6">
        <v>2</v>
      </c>
    </row>
    <row r="16" spans="1:5" ht="14.25" x14ac:dyDescent="0.2">
      <c r="A16" s="21" t="s">
        <v>110</v>
      </c>
      <c r="B16" s="14">
        <v>0</v>
      </c>
      <c r="C16" s="6">
        <v>5.9</v>
      </c>
      <c r="D16" s="14">
        <v>0</v>
      </c>
      <c r="E16" s="6">
        <v>5.9</v>
      </c>
    </row>
    <row r="17" spans="1:6" x14ac:dyDescent="0.2">
      <c r="A17" s="21" t="s">
        <v>106</v>
      </c>
      <c r="B17" s="14">
        <v>0</v>
      </c>
      <c r="C17" s="6">
        <v>0</v>
      </c>
      <c r="D17" s="14">
        <v>-0.6</v>
      </c>
      <c r="E17" s="6">
        <v>-0.6</v>
      </c>
    </row>
    <row r="18" spans="1:6" x14ac:dyDescent="0.2">
      <c r="A18" s="18" t="s">
        <v>107</v>
      </c>
      <c r="B18" s="13">
        <v>559.79999999999995</v>
      </c>
      <c r="C18" s="5">
        <v>157.9</v>
      </c>
      <c r="D18" s="13">
        <v>365.4</v>
      </c>
      <c r="E18" s="5">
        <v>1083.0999999999999</v>
      </c>
    </row>
    <row r="19" spans="1:6" x14ac:dyDescent="0.2">
      <c r="A19" s="18"/>
      <c r="B19" s="13"/>
      <c r="C19" s="5"/>
      <c r="D19" s="13"/>
      <c r="E19" s="5"/>
    </row>
    <row r="20" spans="1:6" x14ac:dyDescent="0.2">
      <c r="A20" s="18" t="s">
        <v>117</v>
      </c>
      <c r="B20" s="15"/>
      <c r="C20" s="7"/>
      <c r="D20" s="15"/>
      <c r="E20" s="22"/>
    </row>
    <row r="21" spans="1:6" x14ac:dyDescent="0.2">
      <c r="A21" s="18" t="s">
        <v>103</v>
      </c>
      <c r="B21" s="13">
        <v>139.80000000000001</v>
      </c>
      <c r="C21" s="5">
        <v>16.399999999999999</v>
      </c>
      <c r="D21" s="13">
        <v>-0.4</v>
      </c>
      <c r="E21" s="5">
        <v>155.80000000000001</v>
      </c>
    </row>
    <row r="22" spans="1:6" x14ac:dyDescent="0.2">
      <c r="A22" s="20" t="s">
        <v>104</v>
      </c>
      <c r="B22" s="14">
        <v>-1.2</v>
      </c>
      <c r="C22" s="6">
        <v>7.2</v>
      </c>
      <c r="D22" s="14">
        <f>+D15-D8</f>
        <v>0</v>
      </c>
      <c r="E22" s="6">
        <v>6</v>
      </c>
    </row>
    <row r="23" spans="1:6" x14ac:dyDescent="0.2">
      <c r="A23" s="21" t="s">
        <v>105</v>
      </c>
      <c r="B23" s="14">
        <f>+B16-B9</f>
        <v>0</v>
      </c>
      <c r="C23" s="6">
        <v>5.9</v>
      </c>
      <c r="D23" s="14">
        <f>+D16-D9</f>
        <v>0</v>
      </c>
      <c r="E23" s="6">
        <v>5.9</v>
      </c>
    </row>
    <row r="24" spans="1:6" x14ac:dyDescent="0.2">
      <c r="A24" s="21" t="s">
        <v>106</v>
      </c>
      <c r="B24" s="14">
        <f>+B17-B10</f>
        <v>0</v>
      </c>
      <c r="C24" s="6">
        <f>+C17-C10</f>
        <v>0</v>
      </c>
      <c r="D24" s="14">
        <v>-0.6</v>
      </c>
      <c r="E24" s="6">
        <v>-0.6</v>
      </c>
    </row>
    <row r="25" spans="1:6" x14ac:dyDescent="0.2">
      <c r="A25" s="18" t="s">
        <v>107</v>
      </c>
      <c r="B25" s="13">
        <v>138.6</v>
      </c>
      <c r="C25" s="5">
        <v>29.5</v>
      </c>
      <c r="D25" s="13">
        <v>-1</v>
      </c>
      <c r="E25" s="5">
        <v>167.1</v>
      </c>
    </row>
    <row r="26" spans="1:6" x14ac:dyDescent="0.2">
      <c r="A26" s="23"/>
      <c r="B26" s="24"/>
      <c r="C26" s="23"/>
      <c r="D26" s="23"/>
      <c r="E26" s="23"/>
      <c r="F26" s="25"/>
    </row>
    <row r="27" spans="1:6" x14ac:dyDescent="0.2">
      <c r="A27" s="26" t="s">
        <v>63</v>
      </c>
      <c r="B27" s="25"/>
      <c r="C27" s="25"/>
      <c r="D27" s="25"/>
      <c r="E27" s="25"/>
      <c r="F27" s="25"/>
    </row>
    <row r="28" spans="1:6" ht="12.75" customHeight="1" x14ac:dyDescent="0.2">
      <c r="A28" s="16" t="s">
        <v>109</v>
      </c>
      <c r="B28" s="16"/>
      <c r="C28" s="16"/>
      <c r="D28" s="16"/>
      <c r="E28" s="16"/>
      <c r="F28" s="16"/>
    </row>
    <row r="31" spans="1:6" x14ac:dyDescent="0.2">
      <c r="A31" s="28" t="s">
        <v>88</v>
      </c>
    </row>
    <row r="32" spans="1:6" x14ac:dyDescent="0.2">
      <c r="A32" s="35" t="s">
        <v>79</v>
      </c>
    </row>
  </sheetData>
  <pageMargins left="0.70866141732283472" right="0.70866141732283472" top="0.74803149606299213" bottom="0.74803149606299213" header="0.31496062992125984" footer="0.31496062992125984"/>
  <pageSetup paperSize="9" scale="67" orientation="portrait"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5"/>
  <sheetViews>
    <sheetView zoomScaleNormal="100" workbookViewId="0">
      <selection activeCell="A12" sqref="A12"/>
    </sheetView>
  </sheetViews>
  <sheetFormatPr defaultRowHeight="12.75" x14ac:dyDescent="0.2"/>
  <cols>
    <col min="1" max="1" width="56" style="28" customWidth="1"/>
    <col min="2" max="5" width="11.42578125" style="28" customWidth="1"/>
    <col min="6" max="16384" width="9.140625" style="28"/>
  </cols>
  <sheetData>
    <row r="1" spans="1:4" x14ac:dyDescent="0.2">
      <c r="A1" s="27" t="s">
        <v>40</v>
      </c>
    </row>
    <row r="2" spans="1:4" x14ac:dyDescent="0.2">
      <c r="A2" s="29"/>
    </row>
    <row r="3" spans="1:4" x14ac:dyDescent="0.2">
      <c r="A3" s="30"/>
    </row>
    <row r="4" spans="1:4" x14ac:dyDescent="0.2">
      <c r="B4" s="31" t="s">
        <v>93</v>
      </c>
      <c r="C4" s="31" t="s">
        <v>93</v>
      </c>
    </row>
    <row r="5" spans="1:4" x14ac:dyDescent="0.2">
      <c r="B5" s="31" t="s">
        <v>56</v>
      </c>
      <c r="C5" s="31" t="s">
        <v>55</v>
      </c>
      <c r="D5" s="31" t="s">
        <v>116</v>
      </c>
    </row>
    <row r="6" spans="1:4" x14ac:dyDescent="0.2">
      <c r="B6" s="31" t="s">
        <v>42</v>
      </c>
      <c r="C6" s="31" t="s">
        <v>42</v>
      </c>
      <c r="D6" s="31" t="s">
        <v>42</v>
      </c>
    </row>
    <row r="7" spans="1:4" x14ac:dyDescent="0.2">
      <c r="A7" s="32" t="s">
        <v>31</v>
      </c>
      <c r="B7" s="33"/>
      <c r="C7" s="34"/>
      <c r="D7" s="33"/>
    </row>
    <row r="8" spans="1:4" ht="15" x14ac:dyDescent="0.2">
      <c r="A8" s="35" t="s">
        <v>121</v>
      </c>
      <c r="B8" s="10">
        <v>7401.3</v>
      </c>
      <c r="C8" s="11">
        <v>5395.7</v>
      </c>
      <c r="D8" s="10">
        <v>-2005.6</v>
      </c>
    </row>
    <row r="9" spans="1:4" ht="15" x14ac:dyDescent="0.2">
      <c r="A9" s="35" t="s">
        <v>122</v>
      </c>
      <c r="B9" s="10">
        <v>2276.3000000000002</v>
      </c>
      <c r="C9" s="11">
        <v>1300.8</v>
      </c>
      <c r="D9" s="10">
        <v>-975.50000000000023</v>
      </c>
    </row>
    <row r="10" spans="1:4" x14ac:dyDescent="0.2">
      <c r="A10" s="35" t="s">
        <v>29</v>
      </c>
      <c r="B10" s="10">
        <v>210.2</v>
      </c>
      <c r="C10" s="11">
        <v>127.1</v>
      </c>
      <c r="D10" s="10">
        <v>-83.1</v>
      </c>
    </row>
    <row r="11" spans="1:4" x14ac:dyDescent="0.2">
      <c r="A11" s="35" t="s">
        <v>53</v>
      </c>
      <c r="B11" s="10">
        <v>33.700000000000003</v>
      </c>
      <c r="C11" s="11">
        <v>22.3</v>
      </c>
      <c r="D11" s="10">
        <v>-11.400000000000002</v>
      </c>
    </row>
    <row r="12" spans="1:4" x14ac:dyDescent="0.2">
      <c r="A12" s="35" t="s">
        <v>69</v>
      </c>
      <c r="B12" s="10">
        <v>22790.3</v>
      </c>
      <c r="C12" s="11">
        <v>22659.1</v>
      </c>
      <c r="D12" s="10">
        <v>-131.19999999999999</v>
      </c>
    </row>
    <row r="13" spans="1:4" x14ac:dyDescent="0.2">
      <c r="A13" s="35" t="s">
        <v>1</v>
      </c>
      <c r="B13" s="10">
        <v>24167.8</v>
      </c>
      <c r="C13" s="11">
        <v>24961.8</v>
      </c>
      <c r="D13" s="10">
        <v>794</v>
      </c>
    </row>
    <row r="14" spans="1:4" x14ac:dyDescent="0.2">
      <c r="A14" s="32" t="s">
        <v>36</v>
      </c>
      <c r="B14" s="8">
        <v>56879.6</v>
      </c>
      <c r="C14" s="9">
        <v>54466.8</v>
      </c>
      <c r="D14" s="8">
        <v>-2412.8000000000002</v>
      </c>
    </row>
    <row r="15" spans="1:4" x14ac:dyDescent="0.2">
      <c r="A15" s="35"/>
      <c r="B15" s="36"/>
      <c r="C15" s="37"/>
      <c r="D15" s="36"/>
    </row>
    <row r="16" spans="1:4" x14ac:dyDescent="0.2">
      <c r="A16" s="32" t="s">
        <v>32</v>
      </c>
      <c r="B16" s="36"/>
      <c r="C16" s="37"/>
      <c r="D16" s="36"/>
    </row>
    <row r="17" spans="1:4" x14ac:dyDescent="0.2">
      <c r="A17" s="35" t="s">
        <v>123</v>
      </c>
      <c r="B17" s="10">
        <v>453.7</v>
      </c>
      <c r="C17" s="11">
        <v>199.8</v>
      </c>
      <c r="D17" s="10">
        <v>-253.89999999999998</v>
      </c>
    </row>
    <row r="18" spans="1:4" ht="15" x14ac:dyDescent="0.2">
      <c r="A18" s="35" t="s">
        <v>124</v>
      </c>
      <c r="B18" s="10">
        <v>1638.6</v>
      </c>
      <c r="C18" s="11">
        <v>1164.3</v>
      </c>
      <c r="D18" s="10">
        <v>-474.29999999999995</v>
      </c>
    </row>
    <row r="19" spans="1:4" x14ac:dyDescent="0.2">
      <c r="A19" s="35" t="s">
        <v>43</v>
      </c>
      <c r="B19" s="10">
        <v>4329.3999999999996</v>
      </c>
      <c r="C19" s="11">
        <v>4050.2</v>
      </c>
      <c r="D19" s="10">
        <v>-279.19999999999982</v>
      </c>
    </row>
    <row r="20" spans="1:4" x14ac:dyDescent="0.2">
      <c r="A20" s="35" t="s">
        <v>30</v>
      </c>
      <c r="B20" s="10">
        <v>1247.0999999999999</v>
      </c>
      <c r="C20" s="11">
        <v>1156.0999999999999</v>
      </c>
      <c r="D20" s="10">
        <v>-91</v>
      </c>
    </row>
    <row r="21" spans="1:4" x14ac:dyDescent="0.2">
      <c r="A21" s="35" t="s">
        <v>54</v>
      </c>
      <c r="B21" s="10">
        <v>46869.3</v>
      </c>
      <c r="C21" s="11">
        <v>47676.3</v>
      </c>
      <c r="D21" s="10">
        <v>807</v>
      </c>
    </row>
    <row r="22" spans="1:4" x14ac:dyDescent="0.2">
      <c r="A22" s="32" t="s">
        <v>37</v>
      </c>
      <c r="B22" s="8">
        <v>54538.1</v>
      </c>
      <c r="C22" s="9">
        <v>54246.7</v>
      </c>
      <c r="D22" s="8">
        <v>-291.39999999999998</v>
      </c>
    </row>
    <row r="23" spans="1:4" x14ac:dyDescent="0.2">
      <c r="A23" s="32" t="s">
        <v>6</v>
      </c>
      <c r="B23" s="8">
        <v>2341.5</v>
      </c>
      <c r="C23" s="9">
        <v>220.1</v>
      </c>
      <c r="D23" s="8">
        <v>-2121.4</v>
      </c>
    </row>
    <row r="24" spans="1:4" x14ac:dyDescent="0.2">
      <c r="A24" s="35"/>
      <c r="B24" s="38"/>
      <c r="C24" s="39"/>
      <c r="D24" s="38"/>
    </row>
    <row r="25" spans="1:4" x14ac:dyDescent="0.2">
      <c r="A25" s="32" t="s">
        <v>7</v>
      </c>
      <c r="B25" s="36"/>
      <c r="C25" s="37"/>
      <c r="D25" s="36"/>
    </row>
    <row r="26" spans="1:4" x14ac:dyDescent="0.2">
      <c r="A26" s="35" t="s">
        <v>87</v>
      </c>
      <c r="B26" s="10">
        <v>23.3</v>
      </c>
      <c r="C26" s="11">
        <v>1.5</v>
      </c>
      <c r="D26" s="10">
        <v>-21.8</v>
      </c>
    </row>
    <row r="27" spans="1:4" ht="25.5" x14ac:dyDescent="0.2">
      <c r="A27" s="35" t="s">
        <v>83</v>
      </c>
      <c r="B27" s="10" t="s">
        <v>85</v>
      </c>
      <c r="C27" s="11">
        <v>-5.5</v>
      </c>
      <c r="D27" s="10">
        <v>-5.5</v>
      </c>
    </row>
    <row r="28" spans="1:4" ht="27.75" x14ac:dyDescent="0.2">
      <c r="A28" s="35" t="s">
        <v>125</v>
      </c>
      <c r="B28" s="10" t="s">
        <v>85</v>
      </c>
      <c r="C28" s="11">
        <v>1493.8</v>
      </c>
      <c r="D28" s="10">
        <v>1493.8</v>
      </c>
    </row>
    <row r="29" spans="1:4" x14ac:dyDescent="0.2">
      <c r="A29" s="32" t="s">
        <v>8</v>
      </c>
      <c r="B29" s="8">
        <v>23.3</v>
      </c>
      <c r="C29" s="9">
        <v>1489.8</v>
      </c>
      <c r="D29" s="8">
        <v>1466.5</v>
      </c>
    </row>
    <row r="30" spans="1:4" x14ac:dyDescent="0.2">
      <c r="A30" s="32" t="s">
        <v>9</v>
      </c>
      <c r="B30" s="8">
        <v>2364.8000000000002</v>
      </c>
      <c r="C30" s="9">
        <v>1709.9</v>
      </c>
      <c r="D30" s="8">
        <v>-654.9</v>
      </c>
    </row>
    <row r="31" spans="1:4" x14ac:dyDescent="0.2">
      <c r="A31" s="35"/>
      <c r="B31" s="36"/>
      <c r="C31" s="37"/>
      <c r="D31" s="36"/>
    </row>
    <row r="32" spans="1:4" x14ac:dyDescent="0.2">
      <c r="A32" s="32" t="s">
        <v>61</v>
      </c>
      <c r="B32" s="36"/>
      <c r="C32" s="37"/>
      <c r="D32" s="36"/>
    </row>
    <row r="33" spans="1:6" ht="15" x14ac:dyDescent="0.2">
      <c r="A33" s="35" t="s">
        <v>126</v>
      </c>
      <c r="B33" s="10">
        <v>915</v>
      </c>
      <c r="C33" s="11">
        <v>-258.10000000000002</v>
      </c>
      <c r="D33" s="10">
        <v>-1173.0999999999999</v>
      </c>
    </row>
    <row r="34" spans="1:6" x14ac:dyDescent="0.2">
      <c r="A34" s="35" t="s">
        <v>111</v>
      </c>
      <c r="B34" s="10" t="s">
        <v>85</v>
      </c>
      <c r="C34" s="11">
        <v>-11.6</v>
      </c>
      <c r="D34" s="10">
        <v>-11.6</v>
      </c>
    </row>
    <row r="35" spans="1:6" x14ac:dyDescent="0.2">
      <c r="A35" s="32" t="s">
        <v>62</v>
      </c>
      <c r="B35" s="8">
        <v>915</v>
      </c>
      <c r="C35" s="9">
        <v>-269.7</v>
      </c>
      <c r="D35" s="8">
        <v>-1184.7</v>
      </c>
    </row>
    <row r="36" spans="1:6" x14ac:dyDescent="0.2">
      <c r="A36" s="32" t="s">
        <v>10</v>
      </c>
      <c r="B36" s="8">
        <v>3279.8</v>
      </c>
      <c r="C36" s="9">
        <v>1440.2</v>
      </c>
      <c r="D36" s="8">
        <v>-1839.6</v>
      </c>
    </row>
    <row r="37" spans="1:6" x14ac:dyDescent="0.2">
      <c r="A37" s="32"/>
      <c r="B37" s="40"/>
      <c r="C37" s="41"/>
      <c r="D37" s="42"/>
    </row>
    <row r="38" spans="1:6" x14ac:dyDescent="0.2">
      <c r="A38" s="35"/>
      <c r="B38" s="40"/>
      <c r="C38" s="43"/>
      <c r="D38" s="44"/>
    </row>
    <row r="39" spans="1:6" x14ac:dyDescent="0.2">
      <c r="A39" s="32" t="s">
        <v>33</v>
      </c>
      <c r="B39" s="40"/>
      <c r="C39" s="43"/>
      <c r="D39" s="44"/>
    </row>
    <row r="40" spans="1:6" ht="15" x14ac:dyDescent="0.2">
      <c r="A40" s="35" t="s">
        <v>127</v>
      </c>
      <c r="B40" s="10">
        <v>2066.5</v>
      </c>
      <c r="C40" s="11">
        <v>3443.9</v>
      </c>
      <c r="D40" s="10">
        <v>1377.4</v>
      </c>
      <c r="F40" s="45"/>
    </row>
    <row r="41" spans="1:6" x14ac:dyDescent="0.2">
      <c r="A41" s="35" t="s">
        <v>128</v>
      </c>
      <c r="B41" s="10">
        <v>6720</v>
      </c>
      <c r="C41" s="11">
        <v>6174.3</v>
      </c>
      <c r="D41" s="10">
        <v>-545.69999999999982</v>
      </c>
      <c r="F41" s="45"/>
    </row>
    <row r="42" spans="1:6" ht="14.25" x14ac:dyDescent="0.2">
      <c r="A42" s="35" t="s">
        <v>129</v>
      </c>
      <c r="B42" s="10">
        <v>0</v>
      </c>
      <c r="C42" s="11">
        <v>427.8</v>
      </c>
      <c r="D42" s="10">
        <v>427.8</v>
      </c>
      <c r="F42" s="45"/>
    </row>
    <row r="43" spans="1:6" ht="15" x14ac:dyDescent="0.2">
      <c r="A43" s="35" t="s">
        <v>130</v>
      </c>
      <c r="B43" s="10">
        <v>556.6</v>
      </c>
      <c r="C43" s="11">
        <v>0</v>
      </c>
      <c r="D43" s="10">
        <v>-556.6</v>
      </c>
      <c r="F43" s="45"/>
    </row>
    <row r="44" spans="1:6" x14ac:dyDescent="0.2">
      <c r="A44" s="35" t="s">
        <v>66</v>
      </c>
      <c r="B44" s="10">
        <v>54.9</v>
      </c>
      <c r="C44" s="11">
        <v>27.2</v>
      </c>
      <c r="D44" s="10">
        <v>-27.7</v>
      </c>
      <c r="F44" s="45"/>
    </row>
    <row r="45" spans="1:6" x14ac:dyDescent="0.2">
      <c r="A45" s="35" t="s">
        <v>82</v>
      </c>
      <c r="B45" s="10">
        <v>0</v>
      </c>
      <c r="C45" s="11">
        <v>7</v>
      </c>
      <c r="D45" s="10">
        <v>7</v>
      </c>
      <c r="F45" s="45"/>
    </row>
    <row r="46" spans="1:6" x14ac:dyDescent="0.2">
      <c r="A46" s="32" t="s">
        <v>38</v>
      </c>
      <c r="B46" s="8">
        <v>9398</v>
      </c>
      <c r="C46" s="9">
        <v>10080.200000000001</v>
      </c>
      <c r="D46" s="8">
        <v>682.2</v>
      </c>
      <c r="F46" s="45"/>
    </row>
    <row r="47" spans="1:6" x14ac:dyDescent="0.2">
      <c r="A47" s="35"/>
      <c r="B47" s="36"/>
      <c r="C47" s="37"/>
      <c r="D47" s="36"/>
      <c r="F47" s="45"/>
    </row>
    <row r="48" spans="1:6" x14ac:dyDescent="0.2">
      <c r="A48" s="32" t="s">
        <v>34</v>
      </c>
      <c r="B48" s="36"/>
      <c r="C48" s="37"/>
      <c r="D48" s="36"/>
      <c r="F48" s="45"/>
    </row>
    <row r="49" spans="1:6" x14ac:dyDescent="0.2">
      <c r="A49" s="35" t="s">
        <v>131</v>
      </c>
      <c r="B49" s="10">
        <v>6202</v>
      </c>
      <c r="C49" s="11">
        <v>5663.5</v>
      </c>
      <c r="D49" s="10">
        <v>-538.5</v>
      </c>
      <c r="F49" s="45"/>
    </row>
    <row r="50" spans="1:6" x14ac:dyDescent="0.2">
      <c r="A50" s="35" t="s">
        <v>132</v>
      </c>
      <c r="B50" s="10">
        <v>24883</v>
      </c>
      <c r="C50" s="11">
        <v>23606.1</v>
      </c>
      <c r="D50" s="10">
        <v>-1276.9000000000015</v>
      </c>
      <c r="F50" s="45"/>
    </row>
    <row r="51" spans="1:6" x14ac:dyDescent="0.2">
      <c r="A51" s="35" t="s">
        <v>15</v>
      </c>
      <c r="B51" s="10">
        <v>3.9</v>
      </c>
      <c r="C51" s="11">
        <v>95.5</v>
      </c>
      <c r="D51" s="10">
        <v>91.6</v>
      </c>
      <c r="F51" s="45"/>
    </row>
    <row r="52" spans="1:6" ht="14.25" x14ac:dyDescent="0.2">
      <c r="A52" s="35" t="s">
        <v>133</v>
      </c>
      <c r="B52" s="10">
        <v>24506.3</v>
      </c>
      <c r="C52" s="11">
        <v>25205.4</v>
      </c>
      <c r="D52" s="10">
        <v>699.10000000000218</v>
      </c>
      <c r="F52" s="45"/>
    </row>
    <row r="53" spans="1:6" x14ac:dyDescent="0.2">
      <c r="A53" s="32" t="s">
        <v>39</v>
      </c>
      <c r="B53" s="8">
        <v>55595.199999999997</v>
      </c>
      <c r="C53" s="9">
        <v>54570.5</v>
      </c>
      <c r="D53" s="8">
        <v>-1024.7</v>
      </c>
      <c r="F53" s="45"/>
    </row>
    <row r="54" spans="1:6" x14ac:dyDescent="0.2">
      <c r="A54" s="30"/>
      <c r="B54" s="46"/>
    </row>
    <row r="55" spans="1:6" x14ac:dyDescent="0.2">
      <c r="A55" s="28" t="s">
        <v>63</v>
      </c>
      <c r="B55" s="46"/>
    </row>
    <row r="56" spans="1:6" x14ac:dyDescent="0.2">
      <c r="A56" s="28" t="s">
        <v>134</v>
      </c>
      <c r="B56" s="46"/>
    </row>
    <row r="57" spans="1:6" x14ac:dyDescent="0.2">
      <c r="A57" s="28" t="s">
        <v>86</v>
      </c>
      <c r="B57" s="46"/>
    </row>
    <row r="58" spans="1:6" x14ac:dyDescent="0.2">
      <c r="A58" s="28" t="s">
        <v>120</v>
      </c>
      <c r="B58" s="46"/>
    </row>
    <row r="59" spans="1:6" ht="12.75" customHeight="1" x14ac:dyDescent="0.2">
      <c r="A59" s="28" t="s">
        <v>112</v>
      </c>
    </row>
    <row r="60" spans="1:6" x14ac:dyDescent="0.2">
      <c r="A60" s="28" t="s">
        <v>119</v>
      </c>
    </row>
    <row r="61" spans="1:6" x14ac:dyDescent="0.2">
      <c r="A61" s="28" t="s">
        <v>118</v>
      </c>
    </row>
    <row r="62" spans="1:6" x14ac:dyDescent="0.2">
      <c r="A62" s="16"/>
      <c r="B62" s="16"/>
      <c r="C62" s="16"/>
      <c r="D62" s="16"/>
      <c r="E62" s="16"/>
    </row>
    <row r="63" spans="1:6" x14ac:dyDescent="0.2">
      <c r="A63" s="16"/>
      <c r="B63" s="16"/>
      <c r="C63" s="16"/>
      <c r="D63" s="16"/>
      <c r="E63" s="16"/>
    </row>
    <row r="64" spans="1:6" x14ac:dyDescent="0.2">
      <c r="A64" s="28" t="s">
        <v>88</v>
      </c>
    </row>
    <row r="65" spans="1:1" x14ac:dyDescent="0.2">
      <c r="A65" s="35" t="s">
        <v>79</v>
      </c>
    </row>
  </sheetData>
  <pageMargins left="0.70866141732283472" right="0.70866141732283472" top="0.74803149606299213" bottom="0.74803149606299213" header="0.31496062992125984" footer="0.31496062992125984"/>
  <pageSetup paperSize="9" scale="60" fitToHeight="5"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Operating statement</vt:lpstr>
      <vt:lpstr>Balance sheet</vt:lpstr>
      <vt:lpstr>Cashflow statement</vt:lpstr>
      <vt:lpstr>Statement of changes in equity</vt:lpstr>
      <vt:lpstr>Administered items</vt:lpstr>
      <vt:lpstr>'Administered items'!Print_Area</vt:lpstr>
      <vt:lpstr>'Balance sheet'!Print_Area</vt:lpstr>
      <vt:lpstr>'Cashflow statement'!Print_Area</vt:lpstr>
      <vt:lpstr>'Operating statement'!Print_Area</vt:lpstr>
      <vt:lpstr>'Statement of changes in equity'!Print_Area</vt:lpstr>
    </vt:vector>
  </TitlesOfParts>
  <Company>CenITex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Chan</dc:creator>
  <cp:lastModifiedBy>Ed Chan</cp:lastModifiedBy>
  <cp:lastPrinted>2017-10-19T05:05:12Z</cp:lastPrinted>
  <dcterms:created xsi:type="dcterms:W3CDTF">2014-11-10T21:41:00Z</dcterms:created>
  <dcterms:modified xsi:type="dcterms:W3CDTF">2018-09-19T23:57:27Z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ae409f98-1a6e-40c7-bd26-17bb47ea606a</vt:lpwstr>
  </property>
  <property fmtid="{D5CDD505-2E9C-101B-9397-08002B2CF9AE}" pid="3" name="Classification">
    <vt:lpwstr>Do Not Mark</vt:lpwstr>
  </property>
  <property fmtid="{D5CDD505-2E9C-101B-9397-08002B2CF9AE}" pid="4" name="PSPFClassification">
    <vt:lpwstr>Do Not Mark</vt:lpwstr>
  </property>
</Properties>
</file>