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vicciry\TRIM\Offline Records (PT)\Online data sets annual report - 2020-21 - CORPORATE FINANCE - Financial Auditing(9)\"/>
    </mc:Choice>
  </mc:AlternateContent>
  <xr:revisionPtr revIDLastSave="0" documentId="13_ncr:1_{C0767AF0-D1BD-41D1-A557-E576FB293782}" xr6:coauthVersionLast="46" xr6:coauthVersionMax="46" xr10:uidLastSave="{00000000-0000-0000-0000-000000000000}"/>
  <bookViews>
    <workbookView xWindow="-98" yWindow="-98" windowWidth="20715" windowHeight="13276" xr2:uid="{A6267ED8-486F-4CDF-AC17-37BEA7CC493C}"/>
  </bookViews>
  <sheets>
    <sheet name="Introduction" sheetId="2" r:id="rId1"/>
    <sheet name="Operating Statement" sheetId="3" r:id="rId2"/>
    <sheet name="Balance Sheet" sheetId="4" r:id="rId3"/>
    <sheet name="Cash Flow Statement" sheetId="5" r:id="rId4"/>
    <sheet name="Statement of Changes in Equity" sheetId="6" r:id="rId5"/>
    <sheet name="Administered items" sheetId="7" r:id="rId6"/>
  </sheets>
  <definedNames>
    <definedName name="_xlnm.Print_Area" localSheetId="2">'Balance Sheet'!$A$1:$D$41</definedName>
    <definedName name="_xlnm.Print_Area" localSheetId="3">'Cash Flow Statement'!$A$1:$D$48</definedName>
    <definedName name="_xlnm.Print_Area" localSheetId="1">'Operating Statement'!$A$1:$D$46</definedName>
    <definedName name="_xlnm.Print_Area" localSheetId="4">'Statement of Changes in Equity'!$A$1:$E$27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6" l="1"/>
  <c r="A19" i="6"/>
  <c r="A17" i="6"/>
  <c r="A12" i="6"/>
</calcChain>
</file>

<file path=xl/sharedStrings.xml><?xml version="1.0" encoding="utf-8"?>
<sst xmlns="http://schemas.openxmlformats.org/spreadsheetml/2006/main" count="226" uniqueCount="163">
  <si>
    <t>BUDGET PORTFOLIO OUTCOMES - DEPARTMENT OF TREASURY AND FINANCE</t>
  </si>
  <si>
    <t>The budget portfolio outcomes have been prepared on a consolidated basis and include all general government entities within the portfolio. Financial transactions and balances are classified into either controlled or administered consistent with the published statements in the budget papers.</t>
  </si>
  <si>
    <t xml:space="preserve">The following budget portfolio outcomes statements are not subject to audit by the Victorian Auditor-General’s Office. They are not prepared on the same basis as the Department’s financial statements as they include the consolidated financial information of Essential Services Commission and Infrastructure Victoria in addition to that of the Department. Cenitex was transferred to the Department of Premier and Cabinet from the Department’s portfolio on 1 August 2020 as a result of machinery of government changes. The Essential Services Commission and Infrastructure Victoria are not consolidated in the Department’s audited financial statements enclosed within this annual report, as they prepare separate annual reports for tabling in Parliament. The Department’s audited financial statements include certain whole of government transactions, as referred to in note 4.3. Otherwise, albeit in a different format, the following statements are reflective of the audited financial statements. </t>
  </si>
  <si>
    <t>Comprehensive operating statement for the year ended 30 June 2021 - Department of Treasury and Finance</t>
  </si>
  <si>
    <t>2020-21</t>
  </si>
  <si>
    <t xml:space="preserve"> </t>
  </si>
  <si>
    <t>CONTROLLED</t>
  </si>
  <si>
    <t>Budget</t>
  </si>
  <si>
    <t>Actual</t>
  </si>
  <si>
    <t>Variance</t>
  </si>
  <si>
    <t>$m</t>
  </si>
  <si>
    <t>Income from transactions</t>
  </si>
  <si>
    <t>Interest</t>
  </si>
  <si>
    <t>Other income</t>
  </si>
  <si>
    <t>Total income from transactions</t>
  </si>
  <si>
    <t>Expenses from transactions</t>
  </si>
  <si>
    <t xml:space="preserve">Capital asset charge </t>
  </si>
  <si>
    <t>Total expenses from transactions</t>
  </si>
  <si>
    <t>Net result from transactions</t>
  </si>
  <si>
    <t>Other economic flows included in net result</t>
  </si>
  <si>
    <t>Other gains/(losses) from other economic flows</t>
  </si>
  <si>
    <t>Total other economic flows included in net result</t>
  </si>
  <si>
    <t>Net result</t>
  </si>
  <si>
    <t>Other economic flows - other comprehensive income</t>
  </si>
  <si>
    <t>Comprehensive result</t>
  </si>
  <si>
    <t>Notes:</t>
  </si>
  <si>
    <t>(a) The variance is primarily due to budget rephasing from 2020-21 to 2021-22 and onwards for a range of grants programs administered by Invest Victoria, including the Investment Attraction and Assistance Program and the Investment Support Program, as a result of the COVID-19 pandemic and related economic conditions.</t>
  </si>
  <si>
    <t>(b) The variance is primarily due to higher than budgeted revenue for the services provided by the Shared Services Provider (SSP) in relation to the Centralised Accommodation Management (CAM) initiative.</t>
  </si>
  <si>
    <t>(c) The variance is primarily driven by additional funding received from the Department of Education and Training for Invest Victoria to support the University of Melbourne and Illumina Genomics Hub project.</t>
  </si>
  <si>
    <t>(d) The variance is primarily due to expenditure incurred on initiatives including VicRoads Modernisation and the Big Housing Build.</t>
  </si>
  <si>
    <t>(e) The variance is primarily due to the lower than budgeted depreciation for right-of-use assets under AASB-16.</t>
  </si>
  <si>
    <t>(f) The variance is mainly attributable to lower than expected professional services costs for commercial infrastructure projects and the regulatory reform initiative, as well as lower than expected departmental accommodation and occupancy related costs.</t>
  </si>
  <si>
    <t>(g) The variance is primarily due to lower than expected disposal of assets.</t>
  </si>
  <si>
    <t>Balance sheet as at 30 June 2021 - Department of Treasury and Finance</t>
  </si>
  <si>
    <t>Financial assets</t>
  </si>
  <si>
    <t>Receivables from government</t>
  </si>
  <si>
    <t>Other receivables</t>
  </si>
  <si>
    <t>Total financial assets</t>
  </si>
  <si>
    <t>Non-financial assets</t>
  </si>
  <si>
    <t>Inventories</t>
  </si>
  <si>
    <t>Property, plant and equipment</t>
  </si>
  <si>
    <t>Total non-financial assets</t>
  </si>
  <si>
    <t>1 010.7</t>
  </si>
  <si>
    <t>1 011.9</t>
  </si>
  <si>
    <t>Total assets</t>
  </si>
  <si>
    <t>1 375.4</t>
  </si>
  <si>
    <t>1 401.0</t>
  </si>
  <si>
    <t>Liabilities</t>
  </si>
  <si>
    <t>Provisions</t>
  </si>
  <si>
    <t>Total liabilities</t>
  </si>
  <si>
    <t>Net assets</t>
  </si>
  <si>
    <t>1 257.8</t>
  </si>
  <si>
    <t>1 256.4</t>
  </si>
  <si>
    <t>Equity</t>
  </si>
  <si>
    <t>Reserves</t>
  </si>
  <si>
    <t>Total equity</t>
  </si>
  <si>
    <t>(a) The variance is mainly attributable to the receipt of prior year CAM charges for the delivery of services.</t>
  </si>
  <si>
    <t>(b) The variance is mainly due to higher than expected prepayments for capital projects relating to office buildings.</t>
  </si>
  <si>
    <t>(c) The variance is due to higher than budgeted payables mainly in relation to the delivery of the CAM initiative by the SSP.</t>
  </si>
  <si>
    <t>(d) The variance is primarily due to the State Revenue Office’s Right of Use liability in relation to communication infrastructure and services.</t>
  </si>
  <si>
    <t>Cash flow statement for the year ended 30 June 2021 - Department of Treasury and Finance</t>
  </si>
  <si>
    <t>Cash flows from operating activities</t>
  </si>
  <si>
    <t>Other receipts</t>
  </si>
  <si>
    <t>Capital asset charge</t>
  </si>
  <si>
    <t>Net cash flows from operating activities</t>
  </si>
  <si>
    <t>Cash flows from investing activities</t>
  </si>
  <si>
    <t>Net investment</t>
  </si>
  <si>
    <t>Net cash flows used in investing activities</t>
  </si>
  <si>
    <t>Cash flows from financing activities</t>
  </si>
  <si>
    <t>Repayment of leases and service concession liabilities</t>
  </si>
  <si>
    <t>Net cash flows from financing activities</t>
  </si>
  <si>
    <t>Net increase/(decrease) in cash held</t>
  </si>
  <si>
    <t>Cash at the beginning of the financial year</t>
  </si>
  <si>
    <t>Cash at the end of the financial year</t>
  </si>
  <si>
    <t>(b) The variance is driven by higher than budgeted payments for costs in relation to the upgrade of information technology systems, and other service charges to support existing and major commercial infrastructure.</t>
  </si>
  <si>
    <t>(c) The variance is due to lower than budgeted finance costs for short-term borrowings.</t>
  </si>
  <si>
    <t>(d) The variance is mainly attributable to lower than anticipated capital expenditure as a result of the impacts of the COVID-19 pandemic.</t>
  </si>
  <si>
    <t>(e) The variance is due to unbudgeted proceeds from the sale of motor vehicles.</t>
  </si>
  <si>
    <t>(f) The variance is mainly due to contributions received in relation to the acquisition of the Ballarat Government Hub which has been partly offset by machinery of government changes on 1 August 2020.</t>
  </si>
  <si>
    <t>(g) The variance is mainly attributable to lower than budgeted borrowings in relation to the CAM initiative by the SSP.</t>
  </si>
  <si>
    <t>Statement of changes in equity for the year ended 30 June 2021 - Department of Treasury and Finance</t>
  </si>
  <si>
    <t>Controlled</t>
  </si>
  <si>
    <t>Accumulated surplus</t>
  </si>
  <si>
    <t>Contributed capital</t>
  </si>
  <si>
    <t>Total</t>
  </si>
  <si>
    <t>2020-21 Original Budget</t>
  </si>
  <si>
    <t>Balance at 1 July 2020</t>
  </si>
  <si>
    <t>Net result for the year</t>
  </si>
  <si>
    <t>Other comprehensive income for the year</t>
  </si>
  <si>
    <t>Transaction with owners in their capacity as owners</t>
  </si>
  <si>
    <t>Balance at 30 June 2021</t>
  </si>
  <si>
    <t>2020-21 actuals</t>
  </si>
  <si>
    <t>1 176.1</t>
  </si>
  <si>
    <t>Revaluation increment/(decrement) (net)</t>
  </si>
  <si>
    <t>Transfer to contributed capital</t>
  </si>
  <si>
    <t>Variance to original budget</t>
  </si>
  <si>
    <t>Administered items statement for the year ended 30 June 2021 - Department of Treasury and Finance</t>
  </si>
  <si>
    <t>Administered income from transactions</t>
  </si>
  <si>
    <t>Special appropriations</t>
  </si>
  <si>
    <t xml:space="preserve">Interest </t>
  </si>
  <si>
    <t>Sales of goods and services</t>
  </si>
  <si>
    <t>Total administered income from transactions</t>
  </si>
  <si>
    <t>Administered expenses from transactions</t>
  </si>
  <si>
    <t>Interest expense</t>
  </si>
  <si>
    <t>Total administered expenses from transactions</t>
  </si>
  <si>
    <t>Net gain/(loss) on non-financial assets</t>
  </si>
  <si>
    <t xml:space="preserve">Net gain/(loss) on financial instruments and statutory receivables/payables </t>
  </si>
  <si>
    <t>Other economic flows – other non-owner changes in equity</t>
  </si>
  <si>
    <t>Other</t>
  </si>
  <si>
    <t>Total other economic flows – other non-owner changes in equity</t>
  </si>
  <si>
    <t>Administered assets</t>
  </si>
  <si>
    <t>Cash and deposits</t>
  </si>
  <si>
    <t>Other financial assets</t>
  </si>
  <si>
    <t>Other non-financial assets</t>
  </si>
  <si>
    <t>Total administered assets</t>
  </si>
  <si>
    <t>Administered liabilities</t>
  </si>
  <si>
    <t>Payables</t>
  </si>
  <si>
    <t>Total administered liabilities</t>
  </si>
  <si>
    <t>(a) The budget for the Department includes the estimates for Treasurer's Advances which may be provided during the year to all departments. This includes both the appropriation revenue and the underlying expenditure.</t>
  </si>
  <si>
    <t>(b) The variance is mainly due to higher than expected GST and other Commonwealth grants.</t>
  </si>
  <si>
    <t>(c) The variance is mainly due to higher than expected land transfer duty and payroll tax receipts.</t>
  </si>
  <si>
    <t>(d) The variance is mainly due to higher than budgeted payments into the Consolidated Fund in relation to National Partnership infrastructure projects.</t>
  </si>
  <si>
    <t>(e) The variance is primarily due to higher than expected investment returns on superannuation assets and increases in the bond yields that underlie the key superannuation valuation assumptions.</t>
  </si>
  <si>
    <t>(f) Lower than budgeted receivables are mainly due to inter-entity receivables from other departments, tax receivables and provision of services under the CAM initiative.</t>
  </si>
  <si>
    <t>(g) The budget for the Department includes the estimates for Treasurer's Advances in relation to infrastructure projects which may be provided during the year to all departments.</t>
  </si>
  <si>
    <t>(h) The variance is primarily due to higher than expected revenues and lower than expected borrowings due to timing of expenditure programs across departments.</t>
  </si>
  <si>
    <t>The budget portfolio outcomes statements provide a comparison between the actual financial information of all general government entities within the portfolio and the forecasted financial information published in the budget papers. The budget portfolio outcomes comprise the comprehensive operating statement, balance sheet, statement of changes in equity, cash flow statement, and administered items statement.</t>
  </si>
  <si>
    <r>
      <t>Output appropriations</t>
    </r>
    <r>
      <rPr>
        <vertAlign val="superscript"/>
        <sz val="11"/>
        <rFont val="Calibri"/>
        <family val="2"/>
        <scheme val="minor"/>
      </rPr>
      <t xml:space="preserve"> (a)</t>
    </r>
  </si>
  <si>
    <r>
      <t>Sale of goods and services</t>
    </r>
    <r>
      <rPr>
        <vertAlign val="superscript"/>
        <sz val="11"/>
        <rFont val="Calibri"/>
        <family val="2"/>
        <scheme val="minor"/>
      </rPr>
      <t xml:space="preserve"> (b)</t>
    </r>
  </si>
  <si>
    <r>
      <t>Grants</t>
    </r>
    <r>
      <rPr>
        <vertAlign val="superscript"/>
        <sz val="11"/>
        <rFont val="Calibri"/>
        <family val="2"/>
        <scheme val="minor"/>
      </rPr>
      <t xml:space="preserve"> (c)</t>
    </r>
  </si>
  <si>
    <r>
      <t>Employee benefits</t>
    </r>
    <r>
      <rPr>
        <vertAlign val="superscript"/>
        <sz val="11"/>
        <rFont val="Calibri"/>
        <family val="2"/>
        <scheme val="minor"/>
      </rPr>
      <t xml:space="preserve"> (d)</t>
    </r>
  </si>
  <si>
    <r>
      <t>Depreciation</t>
    </r>
    <r>
      <rPr>
        <vertAlign val="superscript"/>
        <sz val="11"/>
        <rFont val="Calibri"/>
        <family val="2"/>
        <scheme val="minor"/>
      </rPr>
      <t xml:space="preserve"> (e)</t>
    </r>
  </si>
  <si>
    <r>
      <t xml:space="preserve">Grants and other transfers </t>
    </r>
    <r>
      <rPr>
        <vertAlign val="superscript"/>
        <sz val="11"/>
        <rFont val="Calibri"/>
        <family val="2"/>
        <scheme val="minor"/>
      </rPr>
      <t>(a)</t>
    </r>
  </si>
  <si>
    <r>
      <t>Other operating expenses</t>
    </r>
    <r>
      <rPr>
        <vertAlign val="superscript"/>
        <sz val="11"/>
        <rFont val="Calibri"/>
        <family val="2"/>
        <scheme val="minor"/>
      </rPr>
      <t xml:space="preserve"> (f)</t>
    </r>
  </si>
  <si>
    <r>
      <t>Net gain/(loss) on non-financial assets</t>
    </r>
    <r>
      <rPr>
        <vertAlign val="superscript"/>
        <sz val="11"/>
        <rFont val="Calibri"/>
        <family val="2"/>
        <scheme val="minor"/>
      </rPr>
      <t xml:space="preserve"> (g)</t>
    </r>
  </si>
  <si>
    <r>
      <t xml:space="preserve">Cash and deposits </t>
    </r>
    <r>
      <rPr>
        <vertAlign val="superscript"/>
        <sz val="11"/>
        <rFont val="Calibri"/>
        <family val="2"/>
        <scheme val="minor"/>
      </rPr>
      <t>(a)</t>
    </r>
  </si>
  <si>
    <r>
      <t>Intangible assets</t>
    </r>
    <r>
      <rPr>
        <vertAlign val="superscript"/>
        <sz val="11"/>
        <rFont val="Calibri"/>
        <family val="2"/>
        <scheme val="minor"/>
      </rPr>
      <t xml:space="preserve"> </t>
    </r>
  </si>
  <si>
    <r>
      <t xml:space="preserve">Other assets </t>
    </r>
    <r>
      <rPr>
        <vertAlign val="superscript"/>
        <sz val="11"/>
        <rFont val="Calibri"/>
        <family val="2"/>
        <scheme val="minor"/>
      </rPr>
      <t>(b)</t>
    </r>
  </si>
  <si>
    <r>
      <t>Payables</t>
    </r>
    <r>
      <rPr>
        <vertAlign val="superscript"/>
        <sz val="11"/>
        <rFont val="Calibri"/>
        <family val="2"/>
        <scheme val="minor"/>
      </rPr>
      <t xml:space="preserve"> (c)</t>
    </r>
  </si>
  <si>
    <r>
      <t>Borrowings</t>
    </r>
    <r>
      <rPr>
        <vertAlign val="superscript"/>
        <sz val="11"/>
        <rFont val="Calibri"/>
        <family val="2"/>
        <scheme val="minor"/>
      </rPr>
      <t xml:space="preserve"> (d)</t>
    </r>
  </si>
  <si>
    <r>
      <t>Contributed capital</t>
    </r>
    <r>
      <rPr>
        <vertAlign val="superscript"/>
        <sz val="11"/>
        <rFont val="Calibri"/>
        <family val="2"/>
        <scheme val="minor"/>
      </rPr>
      <t xml:space="preserve"> </t>
    </r>
  </si>
  <si>
    <r>
      <t>Accumulated surplus</t>
    </r>
    <r>
      <rPr>
        <vertAlign val="superscript"/>
        <sz val="11"/>
        <rFont val="Calibri"/>
        <family val="2"/>
        <scheme val="minor"/>
      </rPr>
      <t xml:space="preserve"> </t>
    </r>
  </si>
  <si>
    <r>
      <t>Receipts from government</t>
    </r>
    <r>
      <rPr>
        <vertAlign val="superscript"/>
        <sz val="11"/>
        <rFont val="Calibri"/>
        <family val="2"/>
        <scheme val="minor"/>
      </rPr>
      <t xml:space="preserve"> (a)</t>
    </r>
  </si>
  <si>
    <r>
      <t>Interest received</t>
    </r>
    <r>
      <rPr>
        <vertAlign val="superscript"/>
        <sz val="11"/>
        <rFont val="Calibri"/>
        <family val="2"/>
        <scheme val="minor"/>
      </rPr>
      <t xml:space="preserve"> </t>
    </r>
  </si>
  <si>
    <r>
      <t xml:space="preserve">Payments of grants and other transfers </t>
    </r>
    <r>
      <rPr>
        <vertAlign val="superscript"/>
        <sz val="11"/>
        <rFont val="Calibri"/>
        <family val="2"/>
        <scheme val="minor"/>
      </rPr>
      <t>(a)</t>
    </r>
  </si>
  <si>
    <r>
      <t>Payments to suppliers and employees</t>
    </r>
    <r>
      <rPr>
        <vertAlign val="superscript"/>
        <sz val="11"/>
        <rFont val="Calibri"/>
        <family val="2"/>
        <scheme val="minor"/>
      </rPr>
      <t xml:space="preserve"> (b)</t>
    </r>
  </si>
  <si>
    <r>
      <t xml:space="preserve">Interest and other finance costs </t>
    </r>
    <r>
      <rPr>
        <vertAlign val="superscript"/>
        <sz val="11"/>
        <rFont val="Calibri"/>
        <family val="2"/>
        <scheme val="minor"/>
      </rPr>
      <t>(c)</t>
    </r>
  </si>
  <si>
    <r>
      <t xml:space="preserve">Net payments for non-financial assets </t>
    </r>
    <r>
      <rPr>
        <vertAlign val="superscript"/>
        <sz val="11"/>
        <rFont val="Calibri"/>
        <family val="2"/>
        <scheme val="minor"/>
      </rPr>
      <t>(d)</t>
    </r>
  </si>
  <si>
    <r>
      <t xml:space="preserve">Proceeds from sale of non-financial assets </t>
    </r>
    <r>
      <rPr>
        <vertAlign val="superscript"/>
        <sz val="11"/>
        <rFont val="Calibri"/>
        <family val="2"/>
        <scheme val="minor"/>
      </rPr>
      <t>(e)</t>
    </r>
  </si>
  <si>
    <r>
      <t>Owner contributions by State government</t>
    </r>
    <r>
      <rPr>
        <vertAlign val="superscript"/>
        <sz val="11"/>
        <rFont val="Calibri"/>
        <family val="2"/>
        <scheme val="minor"/>
      </rPr>
      <t xml:space="preserve"> (f)</t>
    </r>
  </si>
  <si>
    <r>
      <t xml:space="preserve">Net borrowings </t>
    </r>
    <r>
      <rPr>
        <vertAlign val="superscript"/>
        <sz val="11"/>
        <rFont val="Calibri"/>
        <family val="2"/>
        <scheme val="minor"/>
      </rPr>
      <t>(g)</t>
    </r>
  </si>
  <si>
    <r>
      <t xml:space="preserve">Appropriations - payments made on behalf of the State </t>
    </r>
    <r>
      <rPr>
        <vertAlign val="superscript"/>
        <sz val="11"/>
        <rFont val="Calibri"/>
        <family val="2"/>
        <scheme val="minor"/>
      </rPr>
      <t>(a)</t>
    </r>
  </si>
  <si>
    <r>
      <t>Grants</t>
    </r>
    <r>
      <rPr>
        <vertAlign val="superscript"/>
        <sz val="11"/>
        <rFont val="Calibri"/>
        <family val="2"/>
        <scheme val="minor"/>
      </rPr>
      <t xml:space="preserve"> (b)</t>
    </r>
  </si>
  <si>
    <r>
      <t xml:space="preserve">Other income </t>
    </r>
    <r>
      <rPr>
        <vertAlign val="superscript"/>
        <sz val="11"/>
        <rFont val="Calibri"/>
        <family val="2"/>
        <scheme val="minor"/>
      </rPr>
      <t xml:space="preserve">(c) </t>
    </r>
  </si>
  <si>
    <r>
      <t xml:space="preserve">Expenses on behalf of the State </t>
    </r>
    <r>
      <rPr>
        <vertAlign val="superscript"/>
        <sz val="11"/>
        <rFont val="Calibri"/>
        <family val="2"/>
        <scheme val="minor"/>
      </rPr>
      <t>(a)</t>
    </r>
  </si>
  <si>
    <r>
      <t xml:space="preserve">Employee benefits </t>
    </r>
    <r>
      <rPr>
        <vertAlign val="superscript"/>
        <sz val="11"/>
        <rFont val="Calibri"/>
        <family val="2"/>
        <scheme val="minor"/>
      </rPr>
      <t>(a)</t>
    </r>
  </si>
  <si>
    <r>
      <t xml:space="preserve">Payments into Consolidated Fund </t>
    </r>
    <r>
      <rPr>
        <vertAlign val="superscript"/>
        <sz val="11"/>
        <rFont val="Calibri"/>
        <family val="2"/>
        <scheme val="minor"/>
      </rPr>
      <t>(d)</t>
    </r>
  </si>
  <si>
    <r>
      <t>Remeasurement of superannuation defined benefit plans</t>
    </r>
    <r>
      <rPr>
        <vertAlign val="superscript"/>
        <sz val="11"/>
        <rFont val="Calibri"/>
        <family val="2"/>
        <scheme val="minor"/>
      </rPr>
      <t xml:space="preserve"> (e)</t>
    </r>
  </si>
  <si>
    <r>
      <t xml:space="preserve">Receivables </t>
    </r>
    <r>
      <rPr>
        <vertAlign val="superscript"/>
        <sz val="11"/>
        <rFont val="Calibri"/>
        <family val="2"/>
        <scheme val="minor"/>
      </rPr>
      <t>(f)</t>
    </r>
  </si>
  <si>
    <r>
      <t xml:space="preserve">Property, plant and equipment </t>
    </r>
    <r>
      <rPr>
        <vertAlign val="superscript"/>
        <sz val="11"/>
        <rFont val="Calibri"/>
        <family val="2"/>
        <scheme val="minor"/>
      </rPr>
      <t>(g)</t>
    </r>
  </si>
  <si>
    <r>
      <t xml:space="preserve">Borrowings </t>
    </r>
    <r>
      <rPr>
        <vertAlign val="superscript"/>
        <sz val="11"/>
        <rFont val="Calibri"/>
        <family val="2"/>
        <scheme val="minor"/>
      </rPr>
      <t>(h)</t>
    </r>
  </si>
  <si>
    <r>
      <t xml:space="preserve">Superannuation </t>
    </r>
    <r>
      <rPr>
        <vertAlign val="superscript"/>
        <sz val="11"/>
        <rFont val="Calibri"/>
        <family val="2"/>
        <scheme val="minor"/>
      </rPr>
      <t>(e)</t>
    </r>
  </si>
  <si>
    <t>Source: Annual Report Department of Treasury and Finance (https://www.dtf.vic.gov.au/governance-and-corporate-documents/annual-reports)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</si>
</sst>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
    <numFmt numFmtId="166" formatCode="#,##0.0;\-#,##0.0;&quot;-&quot;"/>
    <numFmt numFmtId="167" formatCode="##0.0;\(##0.0\)"/>
    <numFmt numFmtId="168" formatCode="#\ ##0.0;\(#\ ##0.0\);&quot;-&quot;"/>
    <numFmt numFmtId="169" formatCode="_-* #,##0.0_-;\-* #,##0.0_-;_-* &quot;-&quot;??_-;_-@_-"/>
    <numFmt numFmtId="170" formatCode="###\ ##0.0;\(###\ ##0.0\);&quot;-&quot;"/>
    <numFmt numFmtId="171" formatCode="#\ ##0;\(#\ ##0\);&quot;-&quot;"/>
    <numFmt numFmtId="172" formatCode="#,##0.0_ ;\-#,##0.0\ "/>
    <numFmt numFmtId="173" formatCode="_-* #,##0_-;\-* #,##0_-;_-* &quot;-&quot;??_-;_-@_-"/>
    <numFmt numFmtId="174" formatCode="0.00000000"/>
    <numFmt numFmtId="175" formatCode="0.00000000000000"/>
  </numFmts>
  <fonts count="14" x14ac:knownFonts="1">
    <font>
      <sz val="11"/>
      <color theme="1"/>
      <name val="Calibri"/>
      <family val="2"/>
      <scheme val="minor"/>
    </font>
    <font>
      <sz val="10"/>
      <color theme="1"/>
      <name val="Arial"/>
      <family val="2"/>
    </font>
    <font>
      <sz val="10"/>
      <name val="Arial"/>
      <family val="2"/>
    </font>
    <font>
      <sz val="9"/>
      <name val="Calibri"/>
      <family val="2"/>
      <scheme val="minor"/>
    </font>
    <font>
      <sz val="9"/>
      <name val="Calibri"/>
      <family val="2"/>
    </font>
    <font>
      <b/>
      <sz val="11"/>
      <color theme="1"/>
      <name val="Calibri"/>
      <family val="2"/>
      <scheme val="minor"/>
    </font>
    <font>
      <b/>
      <sz val="11"/>
      <name val="Calibri"/>
      <family val="2"/>
      <scheme val="minor"/>
    </font>
    <font>
      <sz val="11"/>
      <name val="Calibri"/>
      <family val="2"/>
      <scheme val="minor"/>
    </font>
    <font>
      <b/>
      <i/>
      <sz val="11"/>
      <name val="Calibri"/>
      <family val="2"/>
      <scheme val="minor"/>
    </font>
    <font>
      <vertAlign val="superscript"/>
      <sz val="11"/>
      <name val="Calibri"/>
      <family val="2"/>
      <scheme val="minor"/>
    </font>
    <font>
      <sz val="11"/>
      <name val="Calibri"/>
      <family val="2"/>
    </font>
    <font>
      <b/>
      <sz val="11"/>
      <name val="Calibri"/>
      <family val="2"/>
    </font>
    <font>
      <b/>
      <i/>
      <vertAlign val="superscript"/>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1" fillId="0" borderId="0"/>
    <xf numFmtId="0" fontId="2" fillId="0" borderId="0"/>
    <xf numFmtId="164" fontId="2" fillId="0" borderId="0" applyFont="0" applyFill="0" applyBorder="0" applyAlignment="0" applyProtection="0"/>
    <xf numFmtId="0" fontId="2" fillId="0" borderId="0"/>
    <xf numFmtId="164" fontId="13" fillId="0" borderId="0" applyFont="0" applyFill="0" applyBorder="0" applyAlignment="0" applyProtection="0"/>
  </cellStyleXfs>
  <cellXfs count="99">
    <xf numFmtId="0" fontId="0" fillId="0" borderId="0" xfId="0"/>
    <xf numFmtId="0" fontId="3" fillId="0" borderId="0" xfId="2" applyFont="1"/>
    <xf numFmtId="0" fontId="4" fillId="0" borderId="0" xfId="4" applyFont="1"/>
    <xf numFmtId="0" fontId="4" fillId="0" borderId="0" xfId="4" applyFont="1" applyAlignment="1">
      <alignment horizontal="right"/>
    </xf>
    <xf numFmtId="0" fontId="6" fillId="0" borderId="0" xfId="1" applyFont="1" applyAlignment="1">
      <alignment wrapText="1"/>
    </xf>
    <xf numFmtId="0" fontId="7" fillId="0" borderId="0" xfId="1" applyFont="1"/>
    <xf numFmtId="0" fontId="7" fillId="0" borderId="0" xfId="1" applyFont="1" applyAlignment="1">
      <alignment wrapText="1"/>
    </xf>
    <xf numFmtId="0" fontId="8" fillId="0" borderId="0" xfId="2" applyFont="1"/>
    <xf numFmtId="0" fontId="7" fillId="0" borderId="0" xfId="2" applyFont="1"/>
    <xf numFmtId="165" fontId="7" fillId="0" borderId="0" xfId="2" applyNumberFormat="1" applyFont="1"/>
    <xf numFmtId="0" fontId="6" fillId="0" borderId="0" xfId="2" applyFont="1"/>
    <xf numFmtId="0" fontId="7" fillId="0" borderId="0" xfId="2" applyFont="1" applyAlignment="1">
      <alignment horizontal="right"/>
    </xf>
    <xf numFmtId="0" fontId="7" fillId="0" borderId="0" xfId="2" applyFont="1" applyAlignment="1">
      <alignment horizontal="right" wrapText="1"/>
    </xf>
    <xf numFmtId="0" fontId="8" fillId="0" borderId="0" xfId="2" applyFont="1" applyAlignment="1">
      <alignment horizontal="right"/>
    </xf>
    <xf numFmtId="0" fontId="6" fillId="0" borderId="0" xfId="2" applyFont="1" applyAlignment="1">
      <alignment wrapText="1"/>
    </xf>
    <xf numFmtId="0" fontId="8" fillId="0" borderId="1" xfId="2" applyFont="1" applyBorder="1" applyAlignment="1">
      <alignment horizontal="right"/>
    </xf>
    <xf numFmtId="166" fontId="7" fillId="2" borderId="0" xfId="2" applyNumberFormat="1" applyFont="1" applyFill="1" applyAlignment="1">
      <alignment horizontal="right"/>
    </xf>
    <xf numFmtId="166" fontId="7" fillId="0" borderId="0" xfId="2" applyNumberFormat="1" applyFont="1" applyAlignment="1">
      <alignment horizontal="right"/>
    </xf>
    <xf numFmtId="0" fontId="7" fillId="0" borderId="0" xfId="2" applyFont="1" applyAlignment="1">
      <alignment wrapText="1"/>
    </xf>
    <xf numFmtId="166" fontId="10" fillId="2" borderId="0" xfId="3" applyNumberFormat="1" applyFont="1" applyFill="1" applyBorder="1" applyAlignment="1">
      <alignment horizontal="right"/>
    </xf>
    <xf numFmtId="166" fontId="10" fillId="0" borderId="0" xfId="3" applyNumberFormat="1" applyFont="1" applyFill="1" applyBorder="1" applyAlignment="1">
      <alignment horizontal="right"/>
    </xf>
    <xf numFmtId="167" fontId="10" fillId="2" borderId="0" xfId="3" applyNumberFormat="1" applyFont="1" applyFill="1" applyBorder="1" applyAlignment="1">
      <alignment horizontal="right"/>
    </xf>
    <xf numFmtId="164" fontId="10" fillId="2" borderId="0" xfId="3" applyFont="1" applyFill="1" applyBorder="1" applyAlignment="1">
      <alignment horizontal="right"/>
    </xf>
    <xf numFmtId="166" fontId="11" fillId="2" borderId="2" xfId="3" applyNumberFormat="1" applyFont="1" applyFill="1" applyBorder="1" applyAlignment="1">
      <alignment horizontal="right"/>
    </xf>
    <xf numFmtId="166" fontId="11" fillId="0" borderId="2" xfId="3" applyNumberFormat="1" applyFont="1" applyFill="1" applyBorder="1" applyAlignment="1">
      <alignment horizontal="right"/>
    </xf>
    <xf numFmtId="167" fontId="11" fillId="2" borderId="2" xfId="3" applyNumberFormat="1" applyFont="1" applyFill="1" applyBorder="1" applyAlignment="1">
      <alignment horizontal="right"/>
    </xf>
    <xf numFmtId="167" fontId="11" fillId="0" borderId="2" xfId="3" applyNumberFormat="1" applyFont="1" applyFill="1" applyBorder="1" applyAlignment="1">
      <alignment horizontal="right"/>
    </xf>
    <xf numFmtId="166" fontId="10" fillId="2" borderId="0" xfId="3" applyNumberFormat="1" applyFont="1" applyFill="1" applyBorder="1" applyAlignment="1"/>
    <xf numFmtId="166" fontId="10" fillId="0" borderId="0" xfId="3" applyNumberFormat="1" applyFont="1" applyFill="1" applyBorder="1" applyAlignment="1"/>
    <xf numFmtId="167" fontId="10" fillId="0" borderId="0" xfId="3" applyNumberFormat="1" applyFont="1" applyFill="1" applyBorder="1" applyAlignment="1">
      <alignment horizontal="right"/>
    </xf>
    <xf numFmtId="167" fontId="11" fillId="2" borderId="0" xfId="3" applyNumberFormat="1" applyFont="1" applyFill="1" applyBorder="1" applyAlignment="1">
      <alignment horizontal="right"/>
    </xf>
    <xf numFmtId="167" fontId="11" fillId="0" borderId="0" xfId="3" applyNumberFormat="1" applyFont="1" applyFill="1" applyBorder="1" applyAlignment="1">
      <alignment horizontal="right"/>
    </xf>
    <xf numFmtId="166" fontId="11" fillId="2" borderId="0" xfId="3" applyNumberFormat="1" applyFont="1" applyFill="1" applyBorder="1" applyAlignment="1">
      <alignment horizontal="right"/>
    </xf>
    <xf numFmtId="167" fontId="11" fillId="2" borderId="1" xfId="3" applyNumberFormat="1" applyFont="1" applyFill="1" applyBorder="1" applyAlignment="1">
      <alignment horizontal="right"/>
    </xf>
    <xf numFmtId="167" fontId="11" fillId="0" borderId="1" xfId="3" applyNumberFormat="1" applyFont="1" applyFill="1" applyBorder="1" applyAlignment="1">
      <alignment horizontal="right"/>
    </xf>
    <xf numFmtId="166" fontId="11" fillId="2" borderId="1" xfId="3" applyNumberFormat="1" applyFont="1" applyFill="1" applyBorder="1" applyAlignment="1">
      <alignment horizontal="right"/>
    </xf>
    <xf numFmtId="166" fontId="11" fillId="0" borderId="0" xfId="3" applyNumberFormat="1" applyFont="1" applyFill="1" applyBorder="1" applyAlignment="1">
      <alignment horizontal="right"/>
    </xf>
    <xf numFmtId="166" fontId="10" fillId="2" borderId="1" xfId="3" applyNumberFormat="1" applyFont="1" applyFill="1" applyBorder="1" applyAlignment="1">
      <alignment horizontal="right"/>
    </xf>
    <xf numFmtId="168" fontId="11" fillId="0" borderId="1" xfId="3" applyNumberFormat="1" applyFont="1" applyFill="1" applyBorder="1" applyAlignment="1">
      <alignment horizontal="right"/>
    </xf>
    <xf numFmtId="168" fontId="11" fillId="2" borderId="1" xfId="3" applyNumberFormat="1" applyFont="1" applyFill="1" applyBorder="1" applyAlignment="1">
      <alignment horizontal="right"/>
    </xf>
    <xf numFmtId="0" fontId="7" fillId="0" borderId="0" xfId="2" applyFont="1" applyAlignment="1">
      <alignment horizontal="left" vertical="top" wrapText="1"/>
    </xf>
    <xf numFmtId="164" fontId="7" fillId="0" borderId="0" xfId="3" applyFont="1" applyFill="1"/>
    <xf numFmtId="164" fontId="7" fillId="0" borderId="0" xfId="3" applyFont="1" applyFill="1" applyBorder="1" applyAlignment="1">
      <alignment horizontal="right"/>
    </xf>
    <xf numFmtId="164" fontId="8" fillId="0" borderId="0" xfId="3" applyFont="1" applyFill="1" applyAlignment="1">
      <alignment horizontal="right"/>
    </xf>
    <xf numFmtId="164" fontId="12" fillId="0" borderId="0" xfId="3" applyFont="1" applyFill="1" applyAlignment="1">
      <alignment horizontal="right"/>
    </xf>
    <xf numFmtId="164" fontId="8" fillId="0" borderId="1" xfId="3" applyFont="1" applyFill="1" applyBorder="1" applyAlignment="1">
      <alignment horizontal="right"/>
    </xf>
    <xf numFmtId="164" fontId="7" fillId="0" borderId="0" xfId="3" applyFont="1" applyFill="1" applyAlignment="1">
      <alignment horizontal="right"/>
    </xf>
    <xf numFmtId="169" fontId="7" fillId="0" borderId="0" xfId="3" applyNumberFormat="1" applyFont="1" applyFill="1" applyAlignment="1">
      <alignment horizontal="right"/>
    </xf>
    <xf numFmtId="169" fontId="11" fillId="0" borderId="2" xfId="3" applyNumberFormat="1" applyFont="1" applyFill="1" applyBorder="1" applyAlignment="1">
      <alignment horizontal="right" wrapText="1"/>
    </xf>
    <xf numFmtId="169" fontId="11" fillId="2" borderId="2" xfId="3" applyNumberFormat="1" applyFont="1" applyFill="1" applyBorder="1" applyAlignment="1">
      <alignment horizontal="right" wrapText="1"/>
    </xf>
    <xf numFmtId="170" fontId="7" fillId="0" borderId="0" xfId="2" applyNumberFormat="1" applyFont="1" applyAlignment="1">
      <alignment horizontal="right"/>
    </xf>
    <xf numFmtId="168" fontId="7" fillId="0" borderId="0" xfId="2" applyNumberFormat="1" applyFont="1" applyAlignment="1">
      <alignment horizontal="right"/>
    </xf>
    <xf numFmtId="168" fontId="7" fillId="0" borderId="0" xfId="2" applyNumberFormat="1" applyFont="1"/>
    <xf numFmtId="0" fontId="10" fillId="0" borderId="0" xfId="4" applyFont="1"/>
    <xf numFmtId="0" fontId="10" fillId="0" borderId="0" xfId="4" applyFont="1" applyAlignment="1">
      <alignment horizontal="right"/>
    </xf>
    <xf numFmtId="0" fontId="5" fillId="0" borderId="0" xfId="4" applyFont="1" applyAlignment="1">
      <alignment vertical="center"/>
    </xf>
    <xf numFmtId="0" fontId="7" fillId="0" borderId="0" xfId="4" applyFont="1" applyAlignment="1">
      <alignment horizontal="right" vertical="center"/>
    </xf>
    <xf numFmtId="0" fontId="6" fillId="0" borderId="0" xfId="2" applyFont="1" applyAlignment="1">
      <alignment horizontal="right" vertical="center"/>
    </xf>
    <xf numFmtId="0" fontId="6" fillId="0" borderId="0" xfId="4" applyFont="1" applyAlignment="1">
      <alignment vertical="center"/>
    </xf>
    <xf numFmtId="0" fontId="8" fillId="0" borderId="0" xfId="4" applyFont="1" applyAlignment="1">
      <alignment horizontal="right" wrapText="1"/>
    </xf>
    <xf numFmtId="0" fontId="6" fillId="0" borderId="2" xfId="4" applyFont="1" applyBorder="1" applyAlignment="1">
      <alignment horizontal="left" vertical="center"/>
    </xf>
    <xf numFmtId="171" fontId="8" fillId="0" borderId="2" xfId="4" applyNumberFormat="1" applyFont="1" applyBorder="1" applyAlignment="1">
      <alignment horizontal="right"/>
    </xf>
    <xf numFmtId="0" fontId="6" fillId="0" borderId="0" xfId="4" applyFont="1" applyAlignment="1">
      <alignment horizontal="left" vertical="center"/>
    </xf>
    <xf numFmtId="168" fontId="6" fillId="0" borderId="0" xfId="2" applyNumberFormat="1" applyFont="1" applyAlignment="1">
      <alignment horizontal="right"/>
    </xf>
    <xf numFmtId="0" fontId="7" fillId="0" borderId="0" xfId="4" applyFont="1" applyAlignment="1">
      <alignment horizontal="left" vertical="center"/>
    </xf>
    <xf numFmtId="164" fontId="11" fillId="2" borderId="0" xfId="3" applyFont="1" applyFill="1" applyBorder="1" applyAlignment="1">
      <alignment horizontal="right"/>
    </xf>
    <xf numFmtId="0" fontId="7" fillId="0" borderId="0" xfId="4" applyFont="1" applyAlignment="1">
      <alignment vertical="center"/>
    </xf>
    <xf numFmtId="166" fontId="7" fillId="2" borderId="2" xfId="2" applyNumberFormat="1" applyFont="1" applyFill="1" applyBorder="1" applyAlignment="1">
      <alignment horizontal="right"/>
    </xf>
    <xf numFmtId="171" fontId="7" fillId="0" borderId="2" xfId="4" applyNumberFormat="1" applyFont="1" applyBorder="1" applyAlignment="1">
      <alignment horizontal="right" vertical="top"/>
    </xf>
    <xf numFmtId="0" fontId="10" fillId="0" borderId="2" xfId="4" applyFont="1" applyBorder="1" applyAlignment="1">
      <alignment horizontal="right"/>
    </xf>
    <xf numFmtId="169" fontId="6" fillId="0" borderId="0" xfId="3" applyNumberFormat="1" applyFont="1" applyFill="1" applyAlignment="1">
      <alignment horizontal="right"/>
    </xf>
    <xf numFmtId="171" fontId="7" fillId="0" borderId="2" xfId="4" applyNumberFormat="1" applyFont="1" applyBorder="1" applyAlignment="1">
      <alignment horizontal="right"/>
    </xf>
    <xf numFmtId="168" fontId="6" fillId="0" borderId="2" xfId="2" applyNumberFormat="1" applyFont="1" applyBorder="1" applyAlignment="1">
      <alignment horizontal="right"/>
    </xf>
    <xf numFmtId="0" fontId="7" fillId="2" borderId="0" xfId="2" applyFont="1" applyFill="1" applyAlignment="1">
      <alignment horizontal="right"/>
    </xf>
    <xf numFmtId="168" fontId="7" fillId="2" borderId="0" xfId="2" applyNumberFormat="1" applyFont="1" applyFill="1" applyAlignment="1">
      <alignment horizontal="right"/>
    </xf>
    <xf numFmtId="168" fontId="6" fillId="2" borderId="2" xfId="2" applyNumberFormat="1" applyFont="1" applyFill="1" applyBorder="1" applyAlignment="1">
      <alignment horizontal="right"/>
    </xf>
    <xf numFmtId="168" fontId="7" fillId="2" borderId="0" xfId="2" applyNumberFormat="1" applyFont="1" applyFill="1"/>
    <xf numFmtId="168" fontId="7" fillId="2" borderId="0" xfId="2" applyNumberFormat="1" applyFont="1" applyFill="1" applyAlignment="1">
      <alignment horizontal="right" vertical="top" wrapText="1"/>
    </xf>
    <xf numFmtId="170" fontId="7" fillId="2" borderId="0" xfId="2" applyNumberFormat="1" applyFont="1" applyFill="1" applyAlignment="1">
      <alignment horizontal="right"/>
    </xf>
    <xf numFmtId="0" fontId="7" fillId="0" borderId="0" xfId="2" applyFont="1" applyFill="1"/>
    <xf numFmtId="0" fontId="3" fillId="0" borderId="0" xfId="2" applyFont="1" applyFill="1"/>
    <xf numFmtId="172" fontId="7" fillId="0" borderId="0" xfId="2" applyNumberFormat="1" applyFont="1"/>
    <xf numFmtId="164" fontId="7" fillId="0" borderId="0" xfId="5" applyFont="1"/>
    <xf numFmtId="169" fontId="7" fillId="0" borderId="0" xfId="5" applyNumberFormat="1" applyFont="1"/>
    <xf numFmtId="173" fontId="7" fillId="0" borderId="0" xfId="5" applyNumberFormat="1" applyFont="1"/>
    <xf numFmtId="0" fontId="7" fillId="0" borderId="0" xfId="2" applyNumberFormat="1" applyFont="1"/>
    <xf numFmtId="174" fontId="7" fillId="0" borderId="0" xfId="2" applyNumberFormat="1" applyFont="1"/>
    <xf numFmtId="175" fontId="7" fillId="0" borderId="0" xfId="2" applyNumberFormat="1" applyFont="1"/>
    <xf numFmtId="164" fontId="4" fillId="0" borderId="0" xfId="4" applyNumberFormat="1" applyFont="1"/>
    <xf numFmtId="165" fontId="3" fillId="0" borderId="0" xfId="2" applyNumberFormat="1" applyFont="1"/>
    <xf numFmtId="169" fontId="3" fillId="0" borderId="0" xfId="5" applyNumberFormat="1" applyFont="1"/>
    <xf numFmtId="0" fontId="7" fillId="0" borderId="0" xfId="1" applyFont="1" applyFill="1" applyAlignment="1">
      <alignment horizontal="left" vertical="top" wrapText="1"/>
    </xf>
    <xf numFmtId="0" fontId="7" fillId="0" borderId="0" xfId="1" applyFont="1" applyFill="1" applyAlignment="1">
      <alignment vertical="top" wrapText="1"/>
    </xf>
    <xf numFmtId="0" fontId="7" fillId="0" borderId="0" xfId="1" applyFont="1" applyAlignment="1">
      <alignment vertical="top" wrapText="1"/>
    </xf>
    <xf numFmtId="0" fontId="7" fillId="0" borderId="0" xfId="2" applyFont="1" applyFill="1" applyAlignment="1">
      <alignment vertical="top" wrapText="1"/>
    </xf>
    <xf numFmtId="0" fontId="7" fillId="0" borderId="0" xfId="2" applyFont="1" applyAlignment="1">
      <alignment horizontal="left" vertical="top" wrapText="1"/>
    </xf>
    <xf numFmtId="0" fontId="7" fillId="0" borderId="0" xfId="2" applyFont="1" applyFill="1" applyAlignment="1">
      <alignment horizontal="left" vertical="top" wrapText="1"/>
    </xf>
    <xf numFmtId="0" fontId="7" fillId="0" borderId="0" xfId="2" applyFont="1" applyAlignment="1">
      <alignment horizontal="left" vertical="top"/>
    </xf>
    <xf numFmtId="0" fontId="7" fillId="0" borderId="0" xfId="2" applyFont="1" applyAlignment="1">
      <alignment vertical="top" wrapText="1"/>
    </xf>
  </cellXfs>
  <cellStyles count="6">
    <cellStyle name="Comma" xfId="5" builtinId="3"/>
    <cellStyle name="Comma 2" xfId="3" xr:uid="{A4DE0AFE-B7EE-4C74-AC01-3E97AD9859B9}"/>
    <cellStyle name="Normal" xfId="0" builtinId="0"/>
    <cellStyle name="Normal 2" xfId="2" xr:uid="{E3D91071-C7F5-4921-A950-161245F6F2D7}"/>
    <cellStyle name="Normal 3" xfId="4" xr:uid="{972756D1-0923-4579-816E-E4F7B6F6F9DC}"/>
    <cellStyle name="Normal 9" xfId="1" xr:uid="{7E1B4A86-DFB9-46B9-BD51-921F9AA1E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D2188-AB48-4C7E-8D60-AF114C2F6C84}">
  <dimension ref="A1:D12"/>
  <sheetViews>
    <sheetView tabSelected="1" zoomScaleNormal="100" workbookViewId="0"/>
  </sheetViews>
  <sheetFormatPr defaultColWidth="9.1328125" defaultRowHeight="14.25" x14ac:dyDescent="0.45"/>
  <cols>
    <col min="1" max="1" width="100.59765625" style="6" customWidth="1"/>
    <col min="2" max="16384" width="9.1328125" style="5"/>
  </cols>
  <sheetData>
    <row r="1" spans="1:4" x14ac:dyDescent="0.45">
      <c r="A1" s="4" t="s">
        <v>0</v>
      </c>
    </row>
    <row r="3" spans="1:4" ht="58.5" customHeight="1" x14ac:dyDescent="0.45">
      <c r="A3" s="93" t="s">
        <v>126</v>
      </c>
    </row>
    <row r="4" spans="1:4" x14ac:dyDescent="0.45">
      <c r="A4" s="93"/>
    </row>
    <row r="5" spans="1:4" ht="45.75" customHeight="1" x14ac:dyDescent="0.45">
      <c r="A5" s="93" t="s">
        <v>1</v>
      </c>
    </row>
    <row r="6" spans="1:4" x14ac:dyDescent="0.45">
      <c r="A6" s="93"/>
    </row>
    <row r="7" spans="1:4" ht="147.75" customHeight="1" x14ac:dyDescent="0.45">
      <c r="A7" s="93" t="s">
        <v>2</v>
      </c>
    </row>
    <row r="12" spans="1:4" ht="33.75" customHeight="1" x14ac:dyDescent="0.45">
      <c r="A12" s="91" t="s">
        <v>162</v>
      </c>
      <c r="B12" s="92"/>
      <c r="C12" s="92"/>
      <c r="D12" s="92"/>
    </row>
  </sheetData>
  <pageMargins left="0.70866141732283472" right="0.70866141732283472" top="0.74803149606299213" bottom="0.74803149606299213" header="0.31496062992125984" footer="0.31496062992125984"/>
  <pageSetup paperSize="9" orientation="portrait"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4E6B-E547-47C0-B3DB-791F185EB3C3}">
  <sheetPr>
    <pageSetUpPr fitToPage="1"/>
  </sheetPr>
  <dimension ref="A1:H45"/>
  <sheetViews>
    <sheetView view="pageBreakPreview" zoomScale="60" zoomScaleNormal="100" workbookViewId="0">
      <selection activeCell="F36" sqref="F36"/>
    </sheetView>
  </sheetViews>
  <sheetFormatPr defaultColWidth="9.1328125" defaultRowHeight="14.25" x14ac:dyDescent="0.45"/>
  <cols>
    <col min="1" max="1" width="56.33203125" style="8" customWidth="1"/>
    <col min="2" max="2" width="11.6640625" style="8" customWidth="1"/>
    <col min="3" max="3" width="12.59765625" style="8" customWidth="1"/>
    <col min="4" max="4" width="12.46484375" style="8" customWidth="1"/>
    <col min="5" max="5" width="9.1328125" style="8"/>
    <col min="6" max="6" width="19.3984375" style="8" bestFit="1" customWidth="1"/>
    <col min="7" max="16384" width="9.1328125" style="8"/>
  </cols>
  <sheetData>
    <row r="1" spans="1:8" x14ac:dyDescent="0.45">
      <c r="A1" s="7" t="s">
        <v>3</v>
      </c>
      <c r="D1" s="9"/>
    </row>
    <row r="2" spans="1:8" x14ac:dyDescent="0.45">
      <c r="A2" s="10"/>
      <c r="D2" s="11"/>
    </row>
    <row r="3" spans="1:8" x14ac:dyDescent="0.45">
      <c r="A3" s="10"/>
      <c r="B3" s="11"/>
      <c r="C3" s="11"/>
      <c r="D3" s="11"/>
    </row>
    <row r="4" spans="1:8" x14ac:dyDescent="0.45">
      <c r="A4" s="12"/>
      <c r="B4" s="13" t="s">
        <v>4</v>
      </c>
      <c r="C4" s="13" t="s">
        <v>4</v>
      </c>
      <c r="D4" s="13" t="s">
        <v>5</v>
      </c>
    </row>
    <row r="5" spans="1:8" x14ac:dyDescent="0.45">
      <c r="A5" s="14" t="s">
        <v>6</v>
      </c>
      <c r="B5" s="13" t="s">
        <v>7</v>
      </c>
      <c r="C5" s="13" t="s">
        <v>8</v>
      </c>
      <c r="D5" s="13" t="s">
        <v>9</v>
      </c>
    </row>
    <row r="6" spans="1:8" ht="13.5" customHeight="1" x14ac:dyDescent="0.45">
      <c r="A6" s="14"/>
      <c r="B6" s="15" t="s">
        <v>10</v>
      </c>
      <c r="C6" s="15" t="s">
        <v>10</v>
      </c>
      <c r="D6" s="15" t="s">
        <v>10</v>
      </c>
    </row>
    <row r="7" spans="1:8" x14ac:dyDescent="0.45">
      <c r="A7" s="14" t="s">
        <v>11</v>
      </c>
      <c r="B7" s="16"/>
      <c r="C7" s="17"/>
      <c r="D7" s="16"/>
    </row>
    <row r="8" spans="1:8" ht="15.75" x14ac:dyDescent="0.45">
      <c r="A8" s="18" t="s">
        <v>127</v>
      </c>
      <c r="B8" s="19">
        <v>633.1</v>
      </c>
      <c r="C8" s="20">
        <v>506.2</v>
      </c>
      <c r="D8" s="21">
        <v>-126.90000000000003</v>
      </c>
    </row>
    <row r="9" spans="1:8" x14ac:dyDescent="0.45">
      <c r="A9" s="18" t="s">
        <v>12</v>
      </c>
      <c r="B9" s="19">
        <v>0.2</v>
      </c>
      <c r="C9" s="20">
        <v>0.2</v>
      </c>
      <c r="D9" s="22">
        <v>0</v>
      </c>
    </row>
    <row r="10" spans="1:8" ht="15.75" x14ac:dyDescent="0.45">
      <c r="A10" s="18" t="s">
        <v>128</v>
      </c>
      <c r="B10" s="19">
        <v>31.5</v>
      </c>
      <c r="C10" s="20">
        <v>39.799999999999997</v>
      </c>
      <c r="D10" s="21">
        <v>8.2999999999999972</v>
      </c>
    </row>
    <row r="11" spans="1:8" ht="15.75" x14ac:dyDescent="0.45">
      <c r="A11" s="18" t="s">
        <v>129</v>
      </c>
      <c r="B11" s="19">
        <v>17.3</v>
      </c>
      <c r="C11" s="20">
        <v>29.4</v>
      </c>
      <c r="D11" s="21">
        <v>12.099999999999998</v>
      </c>
    </row>
    <row r="12" spans="1:8" x14ac:dyDescent="0.45">
      <c r="A12" s="18" t="s">
        <v>13</v>
      </c>
      <c r="B12" s="19">
        <v>36.700000000000003</v>
      </c>
      <c r="C12" s="20">
        <v>41</v>
      </c>
      <c r="D12" s="21">
        <v>4.2999999999999972</v>
      </c>
    </row>
    <row r="13" spans="1:8" x14ac:dyDescent="0.45">
      <c r="A13" s="14" t="s">
        <v>14</v>
      </c>
      <c r="B13" s="23">
        <v>718.80000000000007</v>
      </c>
      <c r="C13" s="24">
        <v>616.59999999999991</v>
      </c>
      <c r="D13" s="25">
        <v>-102.20000000000016</v>
      </c>
      <c r="F13" s="81"/>
      <c r="G13" s="81"/>
      <c r="H13" s="81"/>
    </row>
    <row r="14" spans="1:8" x14ac:dyDescent="0.45">
      <c r="A14" s="14"/>
      <c r="B14" s="19"/>
      <c r="C14" s="20"/>
      <c r="D14" s="19"/>
    </row>
    <row r="15" spans="1:8" x14ac:dyDescent="0.45">
      <c r="A15" s="14" t="s">
        <v>15</v>
      </c>
      <c r="B15" s="19"/>
      <c r="C15" s="20"/>
      <c r="D15" s="19"/>
    </row>
    <row r="16" spans="1:8" ht="15.75" x14ac:dyDescent="0.45">
      <c r="A16" s="18" t="s">
        <v>130</v>
      </c>
      <c r="B16" s="19">
        <v>228.1</v>
      </c>
      <c r="C16" s="20">
        <v>238.7</v>
      </c>
      <c r="D16" s="21">
        <v>10.599999999999994</v>
      </c>
    </row>
    <row r="17" spans="1:8" ht="15.75" x14ac:dyDescent="0.45">
      <c r="A17" s="18" t="s">
        <v>131</v>
      </c>
      <c r="B17" s="19">
        <v>28</v>
      </c>
      <c r="C17" s="20">
        <v>21.9</v>
      </c>
      <c r="D17" s="21">
        <v>-6.1000000000000014</v>
      </c>
    </row>
    <row r="18" spans="1:8" ht="15.75" x14ac:dyDescent="0.45">
      <c r="A18" s="18" t="s">
        <v>132</v>
      </c>
      <c r="B18" s="19">
        <v>142.19999999999999</v>
      </c>
      <c r="C18" s="20">
        <v>63.1</v>
      </c>
      <c r="D18" s="21">
        <v>-79.099999999999994</v>
      </c>
    </row>
    <row r="19" spans="1:8" x14ac:dyDescent="0.45">
      <c r="A19" s="18" t="s">
        <v>16</v>
      </c>
      <c r="B19" s="19">
        <v>71.5</v>
      </c>
      <c r="C19" s="20">
        <v>71.5</v>
      </c>
      <c r="D19" s="22">
        <v>0</v>
      </c>
    </row>
    <row r="20" spans="1:8" ht="15.75" x14ac:dyDescent="0.45">
      <c r="A20" s="18" t="s">
        <v>133</v>
      </c>
      <c r="B20" s="19">
        <v>208.37151584</v>
      </c>
      <c r="C20" s="20">
        <v>187.02660603000001</v>
      </c>
      <c r="D20" s="21">
        <v>-21.4</v>
      </c>
    </row>
    <row r="21" spans="1:8" x14ac:dyDescent="0.45">
      <c r="A21" s="14" t="s">
        <v>17</v>
      </c>
      <c r="B21" s="23">
        <v>678.2</v>
      </c>
      <c r="C21" s="24">
        <v>582.20000000000005</v>
      </c>
      <c r="D21" s="25">
        <v>-96</v>
      </c>
      <c r="F21" s="82"/>
      <c r="G21" s="82"/>
      <c r="H21" s="82"/>
    </row>
    <row r="22" spans="1:8" x14ac:dyDescent="0.45">
      <c r="A22" s="14"/>
      <c r="B22" s="23"/>
      <c r="C22" s="24"/>
      <c r="D22" s="25"/>
    </row>
    <row r="23" spans="1:8" x14ac:dyDescent="0.45">
      <c r="A23" s="14" t="s">
        <v>18</v>
      </c>
      <c r="B23" s="25">
        <v>40.600000000000023</v>
      </c>
      <c r="C23" s="26">
        <v>34.399999999999864</v>
      </c>
      <c r="D23" s="25">
        <v>-6.2</v>
      </c>
      <c r="F23" s="81"/>
      <c r="G23" s="81"/>
      <c r="H23" s="81"/>
    </row>
    <row r="24" spans="1:8" x14ac:dyDescent="0.45">
      <c r="A24" s="14"/>
      <c r="B24" s="27"/>
      <c r="C24" s="28"/>
      <c r="D24" s="27"/>
    </row>
    <row r="25" spans="1:8" x14ac:dyDescent="0.45">
      <c r="A25" s="14" t="s">
        <v>19</v>
      </c>
      <c r="B25" s="27"/>
      <c r="C25" s="28"/>
      <c r="D25" s="27"/>
    </row>
    <row r="26" spans="1:8" ht="15.75" x14ac:dyDescent="0.45">
      <c r="A26" s="18" t="s">
        <v>134</v>
      </c>
      <c r="B26" s="21">
        <v>-7.2</v>
      </c>
      <c r="C26" s="29">
        <v>-1.1000000000000001</v>
      </c>
      <c r="D26" s="21">
        <v>6.1</v>
      </c>
    </row>
    <row r="27" spans="1:8" x14ac:dyDescent="0.45">
      <c r="A27" s="18" t="s">
        <v>20</v>
      </c>
      <c r="B27" s="22">
        <v>0</v>
      </c>
      <c r="C27" s="29">
        <v>5.5</v>
      </c>
      <c r="D27" s="21">
        <v>5.5</v>
      </c>
    </row>
    <row r="28" spans="1:8" x14ac:dyDescent="0.45">
      <c r="A28" s="14" t="s">
        <v>21</v>
      </c>
      <c r="B28" s="25">
        <v>-7.2</v>
      </c>
      <c r="C28" s="26">
        <v>4.4000000000000004</v>
      </c>
      <c r="D28" s="23">
        <v>11.6</v>
      </c>
      <c r="F28" s="9"/>
      <c r="G28" s="9"/>
      <c r="H28" s="9"/>
    </row>
    <row r="29" spans="1:8" x14ac:dyDescent="0.45">
      <c r="A29" s="14"/>
      <c r="B29" s="30"/>
      <c r="C29" s="31"/>
      <c r="D29" s="32"/>
    </row>
    <row r="30" spans="1:8" x14ac:dyDescent="0.45">
      <c r="A30" s="14" t="s">
        <v>22</v>
      </c>
      <c r="B30" s="33">
        <v>33.40000000000002</v>
      </c>
      <c r="C30" s="34">
        <v>38.799999999999862</v>
      </c>
      <c r="D30" s="35">
        <v>5.4</v>
      </c>
      <c r="F30" s="9"/>
      <c r="G30" s="9"/>
      <c r="H30" s="9"/>
    </row>
    <row r="31" spans="1:8" x14ac:dyDescent="0.45">
      <c r="A31" s="14"/>
      <c r="B31" s="32"/>
      <c r="C31" s="36"/>
      <c r="D31" s="32"/>
    </row>
    <row r="32" spans="1:8" x14ac:dyDescent="0.45">
      <c r="A32" s="14" t="s">
        <v>23</v>
      </c>
      <c r="B32" s="37">
        <v>46.707815619999998</v>
      </c>
      <c r="C32" s="38">
        <v>53.4</v>
      </c>
      <c r="D32" s="39">
        <v>6.7</v>
      </c>
    </row>
    <row r="33" spans="1:8" x14ac:dyDescent="0.45">
      <c r="A33" s="14" t="s">
        <v>24</v>
      </c>
      <c r="B33" s="25">
        <v>80.107815620000025</v>
      </c>
      <c r="C33" s="24">
        <v>92.199999999999861</v>
      </c>
      <c r="D33" s="23">
        <v>12.1</v>
      </c>
      <c r="F33" s="81"/>
      <c r="G33" s="81"/>
      <c r="H33" s="81"/>
    </row>
    <row r="35" spans="1:8" x14ac:dyDescent="0.45">
      <c r="A35" s="8" t="s">
        <v>25</v>
      </c>
    </row>
    <row r="36" spans="1:8" ht="62.65" customHeight="1" x14ac:dyDescent="0.45">
      <c r="A36" s="95" t="s">
        <v>26</v>
      </c>
      <c r="B36" s="95"/>
      <c r="C36" s="95"/>
      <c r="D36" s="95"/>
    </row>
    <row r="37" spans="1:8" ht="31.5" customHeight="1" x14ac:dyDescent="0.45">
      <c r="A37" s="95" t="s">
        <v>27</v>
      </c>
      <c r="B37" s="95"/>
      <c r="C37" s="95"/>
      <c r="D37" s="95"/>
    </row>
    <row r="38" spans="1:8" ht="39.75" customHeight="1" x14ac:dyDescent="0.45">
      <c r="A38" s="95" t="s">
        <v>28</v>
      </c>
      <c r="B38" s="95"/>
      <c r="C38" s="95"/>
      <c r="D38" s="95"/>
    </row>
    <row r="39" spans="1:8" ht="33.75" customHeight="1" x14ac:dyDescent="0.45">
      <c r="A39" s="95" t="s">
        <v>29</v>
      </c>
      <c r="B39" s="95"/>
      <c r="C39" s="95"/>
      <c r="D39" s="95"/>
    </row>
    <row r="40" spans="1:8" ht="36.75" customHeight="1" x14ac:dyDescent="0.45">
      <c r="A40" s="95" t="s">
        <v>30</v>
      </c>
      <c r="B40" s="95"/>
      <c r="C40" s="95"/>
      <c r="D40" s="95"/>
    </row>
    <row r="41" spans="1:8" ht="47.65" customHeight="1" x14ac:dyDescent="0.45">
      <c r="A41" s="95" t="s">
        <v>31</v>
      </c>
      <c r="B41" s="95"/>
      <c r="C41" s="95"/>
      <c r="D41" s="95"/>
    </row>
    <row r="42" spans="1:8" ht="29.25" customHeight="1" x14ac:dyDescent="0.45">
      <c r="A42" s="95" t="s">
        <v>32</v>
      </c>
      <c r="B42" s="95"/>
      <c r="C42" s="95"/>
      <c r="D42" s="95"/>
    </row>
    <row r="43" spans="1:8" x14ac:dyDescent="0.45">
      <c r="A43" s="40"/>
      <c r="B43" s="40"/>
      <c r="C43" s="40"/>
      <c r="D43" s="40"/>
    </row>
    <row r="44" spans="1:8" s="79" customFormat="1" ht="14.25" customHeight="1" x14ac:dyDescent="0.45">
      <c r="A44" s="96" t="s">
        <v>162</v>
      </c>
      <c r="B44" s="96"/>
      <c r="C44" s="96"/>
      <c r="D44" s="96"/>
      <c r="E44" s="94"/>
      <c r="F44" s="94"/>
      <c r="G44" s="94"/>
      <c r="H44" s="94"/>
    </row>
    <row r="45" spans="1:8" x14ac:dyDescent="0.45">
      <c r="A45" s="96"/>
      <c r="B45" s="96"/>
      <c r="C45" s="96"/>
      <c r="D45" s="96"/>
    </row>
  </sheetData>
  <mergeCells count="8">
    <mergeCell ref="A44:D45"/>
    <mergeCell ref="A42:D42"/>
    <mergeCell ref="A36:D36"/>
    <mergeCell ref="A37:D37"/>
    <mergeCell ref="A38:D38"/>
    <mergeCell ref="A39:D39"/>
    <mergeCell ref="A40:D40"/>
    <mergeCell ref="A41:D41"/>
  </mergeCells>
  <pageMargins left="0.74803149606299213" right="0.74803149606299213" top="0.98425196850393704" bottom="0.98425196850393704" header="0.51181102362204722" footer="0.51181102362204722"/>
  <pageSetup paperSize="9" scale="80" orientation="portrait" r:id="rId1"/>
  <headerFooter alignWithMargins="0">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E7AE-B784-4D1F-90C9-32D43C900175}">
  <sheetPr>
    <pageSetUpPr fitToPage="1"/>
  </sheetPr>
  <dimension ref="A1:I42"/>
  <sheetViews>
    <sheetView view="pageBreakPreview" zoomScale="60" zoomScaleNormal="100" workbookViewId="0">
      <selection activeCell="G9" sqref="G9"/>
    </sheetView>
  </sheetViews>
  <sheetFormatPr defaultColWidth="9.1328125" defaultRowHeight="14.25" x14ac:dyDescent="0.45"/>
  <cols>
    <col min="1" max="1" width="42.73046875" style="8" customWidth="1"/>
    <col min="2" max="3" width="11.6640625" style="41" customWidth="1"/>
    <col min="4" max="4" width="11.3984375" style="41" customWidth="1"/>
    <col min="5" max="5" width="9.1328125" style="8"/>
    <col min="6" max="6" width="18.9296875" style="8" bestFit="1" customWidth="1"/>
    <col min="7" max="7" width="9.1328125" style="8"/>
    <col min="8" max="8" width="16.9296875" style="8" bestFit="1" customWidth="1"/>
    <col min="9" max="16384" width="9.1328125" style="8"/>
  </cols>
  <sheetData>
    <row r="1" spans="1:8" x14ac:dyDescent="0.45">
      <c r="A1" s="7" t="s">
        <v>33</v>
      </c>
    </row>
    <row r="2" spans="1:8" x14ac:dyDescent="0.45">
      <c r="A2" s="10"/>
      <c r="B2" s="42"/>
      <c r="C2" s="42"/>
      <c r="D2" s="42"/>
    </row>
    <row r="3" spans="1:8" x14ac:dyDescent="0.45">
      <c r="A3" s="10"/>
      <c r="B3" s="42"/>
      <c r="C3" s="42"/>
      <c r="D3" s="42"/>
    </row>
    <row r="4" spans="1:8" ht="15.75" x14ac:dyDescent="0.45">
      <c r="A4" s="10"/>
      <c r="B4" s="43" t="s">
        <v>4</v>
      </c>
      <c r="C4" s="43" t="s">
        <v>4</v>
      </c>
      <c r="D4" s="44" t="s">
        <v>5</v>
      </c>
    </row>
    <row r="5" spans="1:8" x14ac:dyDescent="0.45">
      <c r="A5" s="10" t="s">
        <v>6</v>
      </c>
      <c r="B5" s="43" t="s">
        <v>7</v>
      </c>
      <c r="C5" s="43" t="s">
        <v>8</v>
      </c>
      <c r="D5" s="43" t="s">
        <v>9</v>
      </c>
    </row>
    <row r="6" spans="1:8" x14ac:dyDescent="0.45">
      <c r="A6" s="10"/>
      <c r="B6" s="45" t="s">
        <v>10</v>
      </c>
      <c r="C6" s="45" t="s">
        <v>10</v>
      </c>
      <c r="D6" s="45" t="s">
        <v>10</v>
      </c>
    </row>
    <row r="7" spans="1:8" x14ac:dyDescent="0.45">
      <c r="A7" s="10" t="s">
        <v>34</v>
      </c>
      <c r="B7" s="16"/>
      <c r="C7" s="46"/>
      <c r="D7" s="16"/>
    </row>
    <row r="8" spans="1:8" ht="15.75" x14ac:dyDescent="0.45">
      <c r="A8" s="8" t="s">
        <v>135</v>
      </c>
      <c r="B8" s="21">
        <v>55.074667650000002</v>
      </c>
      <c r="C8" s="47">
        <v>85</v>
      </c>
      <c r="D8" s="21">
        <v>29.925332349999998</v>
      </c>
    </row>
    <row r="9" spans="1:8" x14ac:dyDescent="0.45">
      <c r="A9" s="8" t="s">
        <v>35</v>
      </c>
      <c r="B9" s="21">
        <v>307.17957736</v>
      </c>
      <c r="C9" s="47">
        <v>301.77185886000001</v>
      </c>
      <c r="D9" s="21">
        <v>-5.4077184999999872</v>
      </c>
    </row>
    <row r="10" spans="1:8" x14ac:dyDescent="0.45">
      <c r="A10" s="8" t="s">
        <v>36</v>
      </c>
      <c r="B10" s="21">
        <v>2.3716741299999975</v>
      </c>
      <c r="C10" s="47">
        <v>2.3281411399999996</v>
      </c>
      <c r="D10" s="21">
        <v>-0.14353298999999789</v>
      </c>
    </row>
    <row r="11" spans="1:8" x14ac:dyDescent="0.45">
      <c r="A11" s="10" t="s">
        <v>37</v>
      </c>
      <c r="B11" s="25">
        <v>364.68571516999998</v>
      </c>
      <c r="C11" s="26">
        <v>389.1</v>
      </c>
      <c r="D11" s="25">
        <v>24.414284830000014</v>
      </c>
      <c r="F11" s="83"/>
      <c r="G11" s="84"/>
      <c r="H11" s="84"/>
    </row>
    <row r="12" spans="1:8" x14ac:dyDescent="0.45">
      <c r="A12" s="10"/>
      <c r="B12" s="16"/>
      <c r="C12" s="47"/>
      <c r="D12" s="16"/>
    </row>
    <row r="13" spans="1:8" x14ac:dyDescent="0.45">
      <c r="A13" s="10" t="s">
        <v>38</v>
      </c>
      <c r="B13" s="16"/>
      <c r="C13" s="47"/>
      <c r="D13" s="16"/>
    </row>
    <row r="14" spans="1:8" x14ac:dyDescent="0.45">
      <c r="A14" s="8" t="s">
        <v>39</v>
      </c>
      <c r="B14" s="21">
        <v>49.3</v>
      </c>
      <c r="C14" s="47">
        <v>49.2</v>
      </c>
      <c r="D14" s="21">
        <v>-9.9999999999994316E-2</v>
      </c>
    </row>
    <row r="15" spans="1:8" x14ac:dyDescent="0.45">
      <c r="A15" s="8" t="s">
        <v>40</v>
      </c>
      <c r="B15" s="21">
        <v>940.09326109000006</v>
      </c>
      <c r="C15" s="47">
        <v>941.4</v>
      </c>
      <c r="D15" s="21">
        <v>1.3067389099999218</v>
      </c>
    </row>
    <row r="16" spans="1:8" ht="15.75" x14ac:dyDescent="0.45">
      <c r="A16" s="8" t="s">
        <v>136</v>
      </c>
      <c r="B16" s="21">
        <v>17.399999999999999</v>
      </c>
      <c r="C16" s="47">
        <v>16.3</v>
      </c>
      <c r="D16" s="21">
        <v>-1.0999999999999979</v>
      </c>
    </row>
    <row r="17" spans="1:8" ht="15.75" x14ac:dyDescent="0.45">
      <c r="A17" s="8" t="s">
        <v>137</v>
      </c>
      <c r="B17" s="21">
        <v>3.9257719600000001</v>
      </c>
      <c r="C17" s="47">
        <v>5</v>
      </c>
      <c r="D17" s="21">
        <v>1.0742280399999999</v>
      </c>
    </row>
    <row r="18" spans="1:8" x14ac:dyDescent="0.45">
      <c r="A18" s="10" t="s">
        <v>41</v>
      </c>
      <c r="B18" s="25" t="s">
        <v>42</v>
      </c>
      <c r="C18" s="48" t="s">
        <v>43</v>
      </c>
      <c r="D18" s="25">
        <v>1.1809669499999296</v>
      </c>
      <c r="F18" s="85"/>
    </row>
    <row r="19" spans="1:8" x14ac:dyDescent="0.45">
      <c r="A19" s="10" t="s">
        <v>44</v>
      </c>
      <c r="B19" s="49" t="s">
        <v>45</v>
      </c>
      <c r="C19" s="48" t="s">
        <v>46</v>
      </c>
      <c r="D19" s="25">
        <v>25.595251779999945</v>
      </c>
      <c r="F19" s="86"/>
      <c r="G19" s="9"/>
    </row>
    <row r="20" spans="1:8" x14ac:dyDescent="0.45">
      <c r="B20" s="16"/>
      <c r="C20" s="47"/>
      <c r="D20" s="16"/>
    </row>
    <row r="21" spans="1:8" x14ac:dyDescent="0.45">
      <c r="A21" s="10" t="s">
        <v>47</v>
      </c>
      <c r="B21" s="16"/>
      <c r="C21" s="47"/>
      <c r="D21" s="16"/>
    </row>
    <row r="22" spans="1:8" ht="15.75" x14ac:dyDescent="0.45">
      <c r="A22" s="8" t="s">
        <v>138</v>
      </c>
      <c r="B22" s="16">
        <v>32.97030591</v>
      </c>
      <c r="C22" s="47">
        <v>55.1</v>
      </c>
      <c r="D22" s="16">
        <v>22.129694090000001</v>
      </c>
    </row>
    <row r="23" spans="1:8" ht="15.75" x14ac:dyDescent="0.45">
      <c r="A23" s="8" t="s">
        <v>139</v>
      </c>
      <c r="B23" s="16">
        <v>6.2269429500000015</v>
      </c>
      <c r="C23" s="47">
        <v>9.5</v>
      </c>
      <c r="D23" s="16">
        <v>3.2730570499999985</v>
      </c>
    </row>
    <row r="24" spans="1:8" x14ac:dyDescent="0.45">
      <c r="A24" s="8" t="s">
        <v>48</v>
      </c>
      <c r="B24" s="16">
        <v>78.383424779999999</v>
      </c>
      <c r="C24" s="47">
        <v>80</v>
      </c>
      <c r="D24" s="16">
        <v>1.6165752200000014</v>
      </c>
    </row>
    <row r="25" spans="1:8" x14ac:dyDescent="0.45">
      <c r="A25" s="10" t="s">
        <v>49</v>
      </c>
      <c r="B25" s="25">
        <v>117.58067364</v>
      </c>
      <c r="C25" s="48">
        <v>144.6</v>
      </c>
      <c r="D25" s="25">
        <v>27.019326360000001</v>
      </c>
      <c r="H25" s="87"/>
    </row>
    <row r="26" spans="1:8" x14ac:dyDescent="0.45">
      <c r="A26" s="10" t="s">
        <v>50</v>
      </c>
      <c r="B26" s="49" t="s">
        <v>51</v>
      </c>
      <c r="C26" s="48" t="s">
        <v>52</v>
      </c>
      <c r="D26" s="25">
        <v>-1.424074580000056</v>
      </c>
    </row>
    <row r="27" spans="1:8" x14ac:dyDescent="0.45">
      <c r="B27" s="16"/>
      <c r="C27" s="47"/>
      <c r="D27" s="16"/>
    </row>
    <row r="28" spans="1:8" x14ac:dyDescent="0.45">
      <c r="A28" s="10" t="s">
        <v>53</v>
      </c>
      <c r="B28" s="16"/>
      <c r="C28" s="47"/>
      <c r="D28" s="16"/>
    </row>
    <row r="29" spans="1:8" ht="15.75" x14ac:dyDescent="0.45">
      <c r="A29" s="8" t="s">
        <v>140</v>
      </c>
      <c r="B29" s="16">
        <v>353.55391551999998</v>
      </c>
      <c r="C29" s="47">
        <v>349.7</v>
      </c>
      <c r="D29" s="21">
        <v>-3.8539155199999868</v>
      </c>
    </row>
    <row r="30" spans="1:8" x14ac:dyDescent="0.45">
      <c r="A30" s="8" t="s">
        <v>54</v>
      </c>
      <c r="B30" s="16">
        <v>652.20000000000005</v>
      </c>
      <c r="C30" s="47">
        <v>648.70000000000005</v>
      </c>
      <c r="D30" s="21">
        <v>-3.5</v>
      </c>
    </row>
    <row r="31" spans="1:8" ht="15.75" x14ac:dyDescent="0.45">
      <c r="A31" s="8" t="s">
        <v>141</v>
      </c>
      <c r="B31" s="16">
        <v>252.04565864</v>
      </c>
      <c r="C31" s="47">
        <v>258</v>
      </c>
      <c r="D31" s="21">
        <v>6</v>
      </c>
    </row>
    <row r="32" spans="1:8" x14ac:dyDescent="0.45">
      <c r="A32" s="10" t="s">
        <v>55</v>
      </c>
      <c r="B32" s="49" t="s">
        <v>51</v>
      </c>
      <c r="C32" s="48" t="s">
        <v>52</v>
      </c>
      <c r="D32" s="25">
        <v>-1.424074580000056</v>
      </c>
    </row>
    <row r="34" spans="1:9" x14ac:dyDescent="0.45">
      <c r="A34" s="8" t="s">
        <v>25</v>
      </c>
    </row>
    <row r="35" spans="1:9" ht="31.5" customHeight="1" x14ac:dyDescent="0.45">
      <c r="A35" s="95" t="s">
        <v>56</v>
      </c>
      <c r="B35" s="95"/>
      <c r="C35" s="95"/>
      <c r="D35" s="95"/>
    </row>
    <row r="36" spans="1:9" ht="27.4" customHeight="1" x14ac:dyDescent="0.45">
      <c r="A36" s="95" t="s">
        <v>57</v>
      </c>
      <c r="B36" s="95"/>
      <c r="C36" s="95"/>
      <c r="D36" s="95"/>
    </row>
    <row r="37" spans="1:9" ht="27.4" customHeight="1" x14ac:dyDescent="0.45">
      <c r="A37" s="95" t="s">
        <v>58</v>
      </c>
      <c r="B37" s="95"/>
      <c r="C37" s="95"/>
      <c r="D37" s="95"/>
    </row>
    <row r="38" spans="1:9" ht="27.4" customHeight="1" x14ac:dyDescent="0.45">
      <c r="A38" s="95" t="s">
        <v>59</v>
      </c>
      <c r="B38" s="95"/>
      <c r="C38" s="95"/>
      <c r="D38" s="95"/>
    </row>
    <row r="39" spans="1:9" x14ac:dyDescent="0.45">
      <c r="A39" s="96"/>
      <c r="B39" s="96"/>
      <c r="C39" s="96"/>
      <c r="D39" s="96"/>
    </row>
    <row r="40" spans="1:9" ht="23.65" customHeight="1" x14ac:dyDescent="0.45">
      <c r="A40" s="96" t="s">
        <v>162</v>
      </c>
      <c r="B40" s="96"/>
      <c r="C40" s="96"/>
      <c r="D40" s="96"/>
      <c r="E40" s="94"/>
      <c r="F40" s="94"/>
      <c r="G40" s="94"/>
      <c r="H40" s="94"/>
      <c r="I40" s="94"/>
    </row>
    <row r="41" spans="1:9" x14ac:dyDescent="0.45">
      <c r="A41" s="96"/>
      <c r="B41" s="96"/>
      <c r="C41" s="96"/>
      <c r="D41" s="96"/>
    </row>
    <row r="42" spans="1:9" x14ac:dyDescent="0.45">
      <c r="A42" s="97"/>
      <c r="B42" s="97"/>
      <c r="C42" s="97"/>
      <c r="D42" s="97"/>
    </row>
  </sheetData>
  <mergeCells count="7">
    <mergeCell ref="A42:D42"/>
    <mergeCell ref="A35:D35"/>
    <mergeCell ref="A36:D36"/>
    <mergeCell ref="A37:D37"/>
    <mergeCell ref="A38:D38"/>
    <mergeCell ref="A39:D39"/>
    <mergeCell ref="A40:D41"/>
  </mergeCells>
  <pageMargins left="0.75" right="0.75" top="1" bottom="1" header="0.5" footer="0.5"/>
  <pageSetup paperSize="9" orientation="portrait" r:id="rId1"/>
  <headerFooter alignWithMargins="0">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3F84-37E7-47BC-9037-3CD8FD6CC60D}">
  <sheetPr>
    <pageSetUpPr fitToPage="1"/>
  </sheetPr>
  <dimension ref="A1:H47"/>
  <sheetViews>
    <sheetView view="pageBreakPreview" zoomScale="60" zoomScaleNormal="100" workbookViewId="0">
      <selection activeCell="G9" sqref="G9"/>
    </sheetView>
  </sheetViews>
  <sheetFormatPr defaultColWidth="9.1328125" defaultRowHeight="11.65" x14ac:dyDescent="0.35"/>
  <cols>
    <col min="1" max="1" width="48.59765625" style="1" customWidth="1"/>
    <col min="2" max="4" width="11.6640625" style="1" customWidth="1"/>
    <col min="5" max="16384" width="9.1328125" style="1"/>
  </cols>
  <sheetData>
    <row r="1" spans="1:4" ht="14.25" x14ac:dyDescent="0.45">
      <c r="A1" s="7" t="s">
        <v>60</v>
      </c>
      <c r="B1" s="8"/>
      <c r="C1" s="8"/>
      <c r="D1" s="9"/>
    </row>
    <row r="2" spans="1:4" ht="14.25" x14ac:dyDescent="0.45">
      <c r="A2" s="10"/>
      <c r="B2" s="11"/>
      <c r="C2" s="11"/>
      <c r="D2" s="11"/>
    </row>
    <row r="3" spans="1:4" ht="14.25" x14ac:dyDescent="0.45">
      <c r="A3" s="10"/>
      <c r="B3" s="11"/>
      <c r="C3" s="11"/>
      <c r="D3" s="11"/>
    </row>
    <row r="4" spans="1:4" ht="14.25" x14ac:dyDescent="0.45">
      <c r="A4" s="11"/>
      <c r="B4" s="13" t="s">
        <v>4</v>
      </c>
      <c r="C4" s="13" t="s">
        <v>4</v>
      </c>
      <c r="D4" s="13" t="s">
        <v>5</v>
      </c>
    </row>
    <row r="5" spans="1:4" ht="14.25" x14ac:dyDescent="0.45">
      <c r="A5" s="10" t="s">
        <v>6</v>
      </c>
      <c r="B5" s="13" t="s">
        <v>7</v>
      </c>
      <c r="C5" s="13" t="s">
        <v>8</v>
      </c>
      <c r="D5" s="13" t="s">
        <v>9</v>
      </c>
    </row>
    <row r="6" spans="1:4" ht="14.25" x14ac:dyDescent="0.45">
      <c r="A6" s="10"/>
      <c r="B6" s="15" t="s">
        <v>10</v>
      </c>
      <c r="C6" s="15" t="s">
        <v>10</v>
      </c>
      <c r="D6" s="15" t="s">
        <v>10</v>
      </c>
    </row>
    <row r="7" spans="1:4" ht="14.25" x14ac:dyDescent="0.45">
      <c r="A7" s="10" t="s">
        <v>61</v>
      </c>
      <c r="B7" s="16"/>
      <c r="C7" s="11"/>
      <c r="D7" s="16"/>
    </row>
    <row r="8" spans="1:4" ht="15.75" x14ac:dyDescent="0.45">
      <c r="A8" s="8" t="s">
        <v>142</v>
      </c>
      <c r="B8" s="21">
        <v>620.9</v>
      </c>
      <c r="C8" s="50">
        <v>515.22771098999999</v>
      </c>
      <c r="D8" s="21">
        <v>-105.67228900999999</v>
      </c>
    </row>
    <row r="9" spans="1:4" ht="15.75" x14ac:dyDescent="0.45">
      <c r="A9" s="8" t="s">
        <v>143</v>
      </c>
      <c r="B9" s="21">
        <v>0.2</v>
      </c>
      <c r="C9" s="50">
        <v>0.2</v>
      </c>
      <c r="D9" s="22">
        <v>0</v>
      </c>
    </row>
    <row r="10" spans="1:4" ht="14.25" x14ac:dyDescent="0.45">
      <c r="A10" s="8" t="s">
        <v>62</v>
      </c>
      <c r="B10" s="21">
        <v>98.998850650000008</v>
      </c>
      <c r="C10" s="50">
        <v>98.9</v>
      </c>
      <c r="D10" s="21">
        <v>-0.1</v>
      </c>
    </row>
    <row r="11" spans="1:4" ht="14.25" x14ac:dyDescent="0.45">
      <c r="A11" s="8"/>
      <c r="B11" s="25">
        <v>720.09885065000003</v>
      </c>
      <c r="C11" s="26">
        <v>614.29999999999995</v>
      </c>
      <c r="D11" s="25">
        <v>-105.8</v>
      </c>
    </row>
    <row r="12" spans="1:4" ht="14.25" x14ac:dyDescent="0.45">
      <c r="A12" s="8"/>
      <c r="B12" s="16"/>
      <c r="C12" s="51"/>
      <c r="D12" s="16"/>
    </row>
    <row r="13" spans="1:4" ht="15.75" x14ac:dyDescent="0.45">
      <c r="A13" s="8" t="s">
        <v>144</v>
      </c>
      <c r="B13" s="21">
        <v>-149.1</v>
      </c>
      <c r="C13" s="29">
        <v>-78.5</v>
      </c>
      <c r="D13" s="21">
        <v>70.599999999999994</v>
      </c>
    </row>
    <row r="14" spans="1:4" ht="15.75" x14ac:dyDescent="0.45">
      <c r="A14" s="8" t="s">
        <v>145</v>
      </c>
      <c r="B14" s="21">
        <v>-433.21291100000002</v>
      </c>
      <c r="C14" s="29">
        <v>-458.61290965000001</v>
      </c>
      <c r="D14" s="21">
        <v>-25.399998649999986</v>
      </c>
    </row>
    <row r="15" spans="1:4" ht="14.25" x14ac:dyDescent="0.45">
      <c r="A15" s="8" t="s">
        <v>63</v>
      </c>
      <c r="B15" s="21">
        <v>-71.5</v>
      </c>
      <c r="C15" s="29">
        <v>-71.5</v>
      </c>
      <c r="D15" s="22">
        <v>0</v>
      </c>
    </row>
    <row r="16" spans="1:4" ht="15.75" x14ac:dyDescent="0.45">
      <c r="A16" s="8" t="s">
        <v>146</v>
      </c>
      <c r="B16" s="21">
        <v>-2.2000000000000002</v>
      </c>
      <c r="C16" s="29">
        <v>-0.2</v>
      </c>
      <c r="D16" s="21">
        <v>2</v>
      </c>
    </row>
    <row r="17" spans="1:4" ht="14.25" x14ac:dyDescent="0.45">
      <c r="A17" s="8"/>
      <c r="B17" s="25">
        <v>-656.00132400000007</v>
      </c>
      <c r="C17" s="26">
        <v>-608.80132250000008</v>
      </c>
      <c r="D17" s="25">
        <v>47.200001500000006</v>
      </c>
    </row>
    <row r="18" spans="1:4" ht="14.25" x14ac:dyDescent="0.45">
      <c r="A18" s="10" t="s">
        <v>64</v>
      </c>
      <c r="B18" s="25">
        <v>64.097526649999963</v>
      </c>
      <c r="C18" s="26">
        <v>5.5</v>
      </c>
      <c r="D18" s="25">
        <v>-58.6</v>
      </c>
    </row>
    <row r="19" spans="1:4" ht="14.25" x14ac:dyDescent="0.45">
      <c r="A19" s="11"/>
      <c r="B19" s="16"/>
      <c r="C19" s="51"/>
      <c r="D19" s="16"/>
    </row>
    <row r="20" spans="1:4" ht="14.25" x14ac:dyDescent="0.45">
      <c r="A20" s="10" t="s">
        <v>65</v>
      </c>
      <c r="B20" s="16"/>
      <c r="C20" s="51"/>
      <c r="D20" s="16"/>
    </row>
    <row r="21" spans="1:4" ht="14.25" x14ac:dyDescent="0.45">
      <c r="A21" s="8" t="s">
        <v>66</v>
      </c>
      <c r="B21" s="22">
        <v>0</v>
      </c>
      <c r="C21" s="29">
        <v>-0.2</v>
      </c>
      <c r="D21" s="21">
        <v>-0.23238799999999743</v>
      </c>
    </row>
    <row r="22" spans="1:4" ht="15.75" x14ac:dyDescent="0.45">
      <c r="A22" s="8" t="s">
        <v>147</v>
      </c>
      <c r="B22" s="21">
        <v>-138.25310500000001</v>
      </c>
      <c r="C22" s="29">
        <v>-127.45310497</v>
      </c>
      <c r="D22" s="21">
        <v>10.800000030000007</v>
      </c>
    </row>
    <row r="23" spans="1:4" ht="15.75" x14ac:dyDescent="0.45">
      <c r="A23" s="8" t="s">
        <v>148</v>
      </c>
      <c r="B23" s="22">
        <v>0</v>
      </c>
      <c r="C23" s="29">
        <v>1.5</v>
      </c>
      <c r="D23" s="21">
        <v>1.5</v>
      </c>
    </row>
    <row r="24" spans="1:4" ht="14.25" x14ac:dyDescent="0.45">
      <c r="A24" s="10" t="s">
        <v>67</v>
      </c>
      <c r="B24" s="25">
        <v>-140</v>
      </c>
      <c r="C24" s="26">
        <v>-126.15310497</v>
      </c>
      <c r="D24" s="25">
        <v>13.846895029999999</v>
      </c>
    </row>
    <row r="25" spans="1:4" ht="14.25" x14ac:dyDescent="0.45">
      <c r="A25" s="11"/>
      <c r="B25" s="16"/>
      <c r="C25" s="51"/>
      <c r="D25" s="16"/>
    </row>
    <row r="26" spans="1:4" ht="14.25" x14ac:dyDescent="0.45">
      <c r="A26" s="10" t="s">
        <v>68</v>
      </c>
      <c r="B26" s="16"/>
      <c r="C26" s="51"/>
      <c r="D26" s="16"/>
    </row>
    <row r="27" spans="1:4" ht="15.75" x14ac:dyDescent="0.45">
      <c r="A27" s="8" t="s">
        <v>149</v>
      </c>
      <c r="B27" s="21">
        <v>82.367155999999994</v>
      </c>
      <c r="C27" s="29">
        <v>117.75348700000001</v>
      </c>
      <c r="D27" s="21">
        <v>35.386331000000013</v>
      </c>
    </row>
    <row r="28" spans="1:4" ht="14.25" x14ac:dyDescent="0.45">
      <c r="A28" s="8" t="s">
        <v>69</v>
      </c>
      <c r="B28" s="21">
        <v>-1.9</v>
      </c>
      <c r="C28" s="29">
        <v>0.43028427999999508</v>
      </c>
      <c r="D28" s="21">
        <v>2.330284279999995</v>
      </c>
    </row>
    <row r="29" spans="1:4" ht="15.75" x14ac:dyDescent="0.45">
      <c r="A29" s="8" t="s">
        <v>150</v>
      </c>
      <c r="B29" s="21">
        <v>-40.068764299999998</v>
      </c>
      <c r="C29" s="29">
        <v>-11.97391766</v>
      </c>
      <c r="D29" s="21">
        <v>28.09484664</v>
      </c>
    </row>
    <row r="30" spans="1:4" ht="14.25" x14ac:dyDescent="0.45">
      <c r="A30" s="10" t="s">
        <v>70</v>
      </c>
      <c r="B30" s="25">
        <v>40.398391699999991</v>
      </c>
      <c r="C30" s="26">
        <v>106.20985362</v>
      </c>
      <c r="D30" s="25">
        <v>65.811461919999999</v>
      </c>
    </row>
    <row r="31" spans="1:4" ht="14.25" x14ac:dyDescent="0.45">
      <c r="A31" s="11"/>
      <c r="B31" s="16"/>
      <c r="C31" s="51"/>
      <c r="D31" s="16"/>
    </row>
    <row r="32" spans="1:4" ht="14.25" x14ac:dyDescent="0.45">
      <c r="A32" s="10" t="s">
        <v>71</v>
      </c>
      <c r="B32" s="25">
        <v>-35.504081650000046</v>
      </c>
      <c r="C32" s="26">
        <v>-14.5</v>
      </c>
      <c r="D32" s="25">
        <v>21</v>
      </c>
    </row>
    <row r="33" spans="1:8" ht="14.25" x14ac:dyDescent="0.45">
      <c r="A33" s="8"/>
      <c r="B33" s="21"/>
      <c r="C33" s="51"/>
      <c r="D33" s="21"/>
    </row>
    <row r="34" spans="1:8" ht="14.25" x14ac:dyDescent="0.45">
      <c r="A34" s="8" t="s">
        <v>72</v>
      </c>
      <c r="B34" s="21">
        <v>90.6</v>
      </c>
      <c r="C34" s="51">
        <v>99.51913780000001</v>
      </c>
      <c r="D34" s="21">
        <v>8.9</v>
      </c>
    </row>
    <row r="35" spans="1:8" ht="14.25" x14ac:dyDescent="0.45">
      <c r="A35" s="8"/>
      <c r="B35" s="21"/>
      <c r="C35" s="51"/>
      <c r="D35" s="21"/>
    </row>
    <row r="36" spans="1:8" ht="14.25" x14ac:dyDescent="0.45">
      <c r="A36" s="10" t="s">
        <v>73</v>
      </c>
      <c r="B36" s="25">
        <v>55.095918349999948</v>
      </c>
      <c r="C36" s="26">
        <v>85</v>
      </c>
      <c r="D36" s="25">
        <v>29.9</v>
      </c>
    </row>
    <row r="37" spans="1:8" ht="14.25" x14ac:dyDescent="0.45">
      <c r="A37" s="8"/>
      <c r="B37" s="52"/>
      <c r="C37" s="52"/>
      <c r="D37" s="52"/>
    </row>
    <row r="38" spans="1:8" ht="14.25" x14ac:dyDescent="0.45">
      <c r="A38" s="8" t="s">
        <v>25</v>
      </c>
      <c r="B38" s="8"/>
      <c r="C38" s="8"/>
      <c r="D38" s="8"/>
    </row>
    <row r="39" spans="1:8" ht="65.650000000000006" customHeight="1" x14ac:dyDescent="0.35">
      <c r="A39" s="95" t="s">
        <v>26</v>
      </c>
      <c r="B39" s="95"/>
      <c r="C39" s="95"/>
      <c r="D39" s="95"/>
    </row>
    <row r="40" spans="1:8" ht="49.9" customHeight="1" x14ac:dyDescent="0.35">
      <c r="A40" s="95" t="s">
        <v>74</v>
      </c>
      <c r="B40" s="95"/>
      <c r="C40" s="95"/>
      <c r="D40" s="95"/>
    </row>
    <row r="41" spans="1:8" ht="26.65" customHeight="1" x14ac:dyDescent="0.35">
      <c r="A41" s="95" t="s">
        <v>75</v>
      </c>
      <c r="B41" s="95"/>
      <c r="C41" s="95"/>
      <c r="D41" s="95"/>
    </row>
    <row r="42" spans="1:8" ht="34.9" customHeight="1" x14ac:dyDescent="0.35">
      <c r="A42" s="95" t="s">
        <v>76</v>
      </c>
      <c r="B42" s="95"/>
      <c r="C42" s="95"/>
      <c r="D42" s="95"/>
    </row>
    <row r="43" spans="1:8" ht="21.75" customHeight="1" x14ac:dyDescent="0.35">
      <c r="A43" s="95" t="s">
        <v>77</v>
      </c>
      <c r="B43" s="95"/>
      <c r="C43" s="95"/>
      <c r="D43" s="95"/>
    </row>
    <row r="44" spans="1:8" ht="49.5" customHeight="1" x14ac:dyDescent="0.35">
      <c r="A44" s="95" t="s">
        <v>78</v>
      </c>
      <c r="B44" s="95"/>
      <c r="C44" s="95"/>
      <c r="D44" s="95"/>
    </row>
    <row r="45" spans="1:8" ht="34.15" customHeight="1" x14ac:dyDescent="0.35">
      <c r="A45" s="95" t="s">
        <v>79</v>
      </c>
      <c r="B45" s="95"/>
      <c r="C45" s="95"/>
      <c r="D45" s="95"/>
    </row>
    <row r="46" spans="1:8" ht="14.25" x14ac:dyDescent="0.45">
      <c r="A46" s="8"/>
      <c r="B46" s="8"/>
      <c r="C46" s="8"/>
      <c r="D46" s="8"/>
    </row>
    <row r="47" spans="1:8" s="80" customFormat="1" ht="33" customHeight="1" x14ac:dyDescent="0.35">
      <c r="A47" s="96" t="s">
        <v>162</v>
      </c>
      <c r="B47" s="96"/>
      <c r="C47" s="96"/>
      <c r="D47" s="96"/>
      <c r="E47" s="94"/>
      <c r="F47" s="94"/>
      <c r="G47" s="94"/>
      <c r="H47" s="94"/>
    </row>
  </sheetData>
  <mergeCells count="8">
    <mergeCell ref="A47:D47"/>
    <mergeCell ref="A45:D45"/>
    <mergeCell ref="A39:D39"/>
    <mergeCell ref="A40:D40"/>
    <mergeCell ref="A41:D41"/>
    <mergeCell ref="A42:D42"/>
    <mergeCell ref="A43:D43"/>
    <mergeCell ref="A44:D44"/>
  </mergeCells>
  <pageMargins left="0.74803149606299213" right="0.74803149606299213" top="0.98425196850393704" bottom="0.98425196850393704" header="0.51181102362204722" footer="0.51181102362204722"/>
  <pageSetup paperSize="9" scale="76" orientation="portrait" r:id="rId1"/>
  <headerFooter alignWithMargins="0">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61C49-907B-489A-A5E7-C4252626FAC3}">
  <sheetPr>
    <pageSetUpPr fitToPage="1"/>
  </sheetPr>
  <dimension ref="A1:H27"/>
  <sheetViews>
    <sheetView view="pageBreakPreview" zoomScale="60" zoomScaleNormal="100" workbookViewId="0">
      <selection activeCell="G9" sqref="G9"/>
    </sheetView>
  </sheetViews>
  <sheetFormatPr defaultColWidth="9.1328125" defaultRowHeight="11.65" x14ac:dyDescent="0.35"/>
  <cols>
    <col min="1" max="1" width="61.19921875" style="2" customWidth="1"/>
    <col min="2" max="2" width="9" style="2" customWidth="1"/>
    <col min="3" max="3" width="11.796875" style="2" customWidth="1"/>
    <col min="4" max="4" width="12.73046875" style="2" customWidth="1"/>
    <col min="5" max="5" width="9.06640625" style="3" customWidth="1"/>
    <col min="6" max="16384" width="9.1328125" style="2"/>
  </cols>
  <sheetData>
    <row r="1" spans="1:7" ht="14.25" x14ac:dyDescent="0.45">
      <c r="A1" s="7" t="s">
        <v>80</v>
      </c>
      <c r="B1" s="53"/>
      <c r="C1" s="53"/>
      <c r="D1" s="53"/>
      <c r="E1" s="54"/>
    </row>
    <row r="2" spans="1:7" ht="14.25" x14ac:dyDescent="0.35">
      <c r="A2" s="55"/>
      <c r="B2" s="56"/>
      <c r="C2" s="56"/>
      <c r="D2" s="56"/>
      <c r="E2" s="57"/>
    </row>
    <row r="3" spans="1:7" ht="14.25" x14ac:dyDescent="0.45">
      <c r="A3" s="56"/>
      <c r="B3" s="53"/>
      <c r="C3" s="53"/>
      <c r="D3" s="53"/>
      <c r="E3" s="54"/>
    </row>
    <row r="4" spans="1:7" ht="31.9" customHeight="1" x14ac:dyDescent="0.45">
      <c r="A4" s="58" t="s">
        <v>81</v>
      </c>
      <c r="B4" s="59" t="s">
        <v>54</v>
      </c>
      <c r="C4" s="59" t="s">
        <v>82</v>
      </c>
      <c r="D4" s="59" t="s">
        <v>83</v>
      </c>
      <c r="E4" s="59" t="s">
        <v>84</v>
      </c>
    </row>
    <row r="5" spans="1:7" ht="14.25" x14ac:dyDescent="0.45">
      <c r="A5" s="60" t="s">
        <v>85</v>
      </c>
      <c r="B5" s="61" t="s">
        <v>10</v>
      </c>
      <c r="C5" s="61" t="s">
        <v>10</v>
      </c>
      <c r="D5" s="61" t="s">
        <v>10</v>
      </c>
      <c r="E5" s="61" t="s">
        <v>10</v>
      </c>
    </row>
    <row r="6" spans="1:7" ht="14.25" x14ac:dyDescent="0.45">
      <c r="A6" s="62" t="s">
        <v>86</v>
      </c>
      <c r="B6" s="30">
        <v>652.20000000000005</v>
      </c>
      <c r="C6" s="63">
        <v>162.34565864000001</v>
      </c>
      <c r="D6" s="30">
        <v>361.55391551999998</v>
      </c>
      <c r="E6" s="63">
        <v>1176.09957416</v>
      </c>
    </row>
    <row r="7" spans="1:7" ht="14.25" x14ac:dyDescent="0.45">
      <c r="A7" s="64" t="s">
        <v>87</v>
      </c>
      <c r="B7" s="65">
        <v>0</v>
      </c>
      <c r="C7" s="51">
        <v>33.4</v>
      </c>
      <c r="D7" s="65">
        <v>0</v>
      </c>
      <c r="E7" s="51">
        <v>33.4</v>
      </c>
    </row>
    <row r="8" spans="1:7" ht="14.25" x14ac:dyDescent="0.45">
      <c r="A8" s="66" t="s">
        <v>88</v>
      </c>
      <c r="B8" s="65">
        <v>0</v>
      </c>
      <c r="C8" s="51">
        <v>46.7</v>
      </c>
      <c r="D8" s="65">
        <v>0</v>
      </c>
      <c r="E8" s="51">
        <v>46.7</v>
      </c>
    </row>
    <row r="9" spans="1:7" ht="14.25" x14ac:dyDescent="0.45">
      <c r="A9" s="66" t="s">
        <v>89</v>
      </c>
      <c r="B9" s="65">
        <v>0</v>
      </c>
      <c r="C9" s="51">
        <v>9.6</v>
      </c>
      <c r="D9" s="21">
        <v>-8</v>
      </c>
      <c r="E9" s="51">
        <v>1.5999999999999996</v>
      </c>
    </row>
    <row r="10" spans="1:7" ht="14.25" x14ac:dyDescent="0.45">
      <c r="A10" s="62" t="s">
        <v>90</v>
      </c>
      <c r="B10" s="30">
        <v>652.20000000000005</v>
      </c>
      <c r="C10" s="63">
        <v>252.04565864</v>
      </c>
      <c r="D10" s="30">
        <v>353.55391551999998</v>
      </c>
      <c r="E10" s="63">
        <v>1257.79957416</v>
      </c>
    </row>
    <row r="11" spans="1:7" ht="14.25" x14ac:dyDescent="0.45">
      <c r="A11" s="60" t="s">
        <v>91</v>
      </c>
      <c r="B11" s="67"/>
      <c r="C11" s="68"/>
      <c r="D11" s="67"/>
      <c r="E11" s="69"/>
    </row>
    <row r="12" spans="1:7" ht="14.25" x14ac:dyDescent="0.45">
      <c r="A12" s="62" t="str">
        <f>A6</f>
        <v>Balance at 1 July 2020</v>
      </c>
      <c r="B12" s="30">
        <v>652.20000000000005</v>
      </c>
      <c r="C12" s="70">
        <v>162.29999999999998</v>
      </c>
      <c r="D12" s="30">
        <v>361.6</v>
      </c>
      <c r="E12" s="70" t="s">
        <v>92</v>
      </c>
    </row>
    <row r="13" spans="1:7" ht="14.25" x14ac:dyDescent="0.45">
      <c r="A13" s="64" t="s">
        <v>87</v>
      </c>
      <c r="B13" s="65">
        <v>0</v>
      </c>
      <c r="C13" s="51">
        <v>38.799999999999997</v>
      </c>
      <c r="D13" s="65">
        <v>0</v>
      </c>
      <c r="E13" s="47">
        <v>38.799999999999997</v>
      </c>
    </row>
    <row r="14" spans="1:7" ht="14.25" x14ac:dyDescent="0.45">
      <c r="A14" s="66" t="s">
        <v>88</v>
      </c>
      <c r="B14" s="65">
        <v>0</v>
      </c>
      <c r="C14" s="51">
        <v>56.855694509999999</v>
      </c>
      <c r="D14" s="65">
        <v>0</v>
      </c>
      <c r="E14" s="51">
        <v>56.9</v>
      </c>
    </row>
    <row r="15" spans="1:7" ht="14.25" x14ac:dyDescent="0.45">
      <c r="A15" s="66" t="s">
        <v>93</v>
      </c>
      <c r="B15" s="21">
        <v>-3.5</v>
      </c>
      <c r="C15" s="47">
        <v>0</v>
      </c>
      <c r="D15" s="65">
        <v>0</v>
      </c>
      <c r="E15" s="29">
        <v>-3.5</v>
      </c>
    </row>
    <row r="16" spans="1:7" ht="14.25" x14ac:dyDescent="0.45">
      <c r="A16" s="66" t="s">
        <v>94</v>
      </c>
      <c r="B16" s="65">
        <v>0</v>
      </c>
      <c r="C16" s="47">
        <v>0</v>
      </c>
      <c r="D16" s="21">
        <v>-11.900000000000034</v>
      </c>
      <c r="E16" s="29">
        <v>-11.900000000000034</v>
      </c>
      <c r="G16" s="88"/>
    </row>
    <row r="17" spans="1:8" ht="14.25" x14ac:dyDescent="0.45">
      <c r="A17" s="62" t="str">
        <f>A10</f>
        <v>Balance at 30 June 2021</v>
      </c>
      <c r="B17" s="30">
        <v>648.70000000000005</v>
      </c>
      <c r="C17" s="70">
        <v>258</v>
      </c>
      <c r="D17" s="30">
        <v>349.7</v>
      </c>
      <c r="E17" s="70" t="s">
        <v>52</v>
      </c>
    </row>
    <row r="18" spans="1:8" ht="14.25" x14ac:dyDescent="0.45">
      <c r="A18" s="60" t="s">
        <v>95</v>
      </c>
      <c r="B18" s="67"/>
      <c r="C18" s="71"/>
      <c r="D18" s="67"/>
      <c r="E18" s="69"/>
    </row>
    <row r="19" spans="1:8" ht="14.25" x14ac:dyDescent="0.45">
      <c r="A19" s="62" t="str">
        <f>A6</f>
        <v>Balance at 1 July 2020</v>
      </c>
      <c r="B19" s="65">
        <v>0</v>
      </c>
      <c r="C19" s="63">
        <v>0</v>
      </c>
      <c r="D19" s="65">
        <v>0</v>
      </c>
      <c r="E19" s="63">
        <v>0</v>
      </c>
    </row>
    <row r="20" spans="1:8" ht="14.25" x14ac:dyDescent="0.45">
      <c r="A20" s="64" t="s">
        <v>87</v>
      </c>
      <c r="B20" s="22">
        <v>0</v>
      </c>
      <c r="C20" s="51">
        <v>5.3999999999999986</v>
      </c>
      <c r="D20" s="22">
        <v>0</v>
      </c>
      <c r="E20" s="51">
        <v>5.3999999999999986</v>
      </c>
    </row>
    <row r="21" spans="1:8" ht="14.25" x14ac:dyDescent="0.45">
      <c r="A21" s="66" t="s">
        <v>88</v>
      </c>
      <c r="B21" s="22">
        <v>0</v>
      </c>
      <c r="C21" s="51">
        <v>10.155694509999996</v>
      </c>
      <c r="D21" s="22">
        <v>0</v>
      </c>
      <c r="E21" s="51">
        <v>10.155694509999996</v>
      </c>
    </row>
    <row r="22" spans="1:8" ht="14.25" x14ac:dyDescent="0.45">
      <c r="A22" s="66" t="s">
        <v>94</v>
      </c>
      <c r="B22" s="22">
        <v>0</v>
      </c>
      <c r="C22" s="51">
        <v>0</v>
      </c>
      <c r="D22" s="21">
        <v>-11.900000000000034</v>
      </c>
      <c r="E22" s="29">
        <v>-11.900000000000034</v>
      </c>
    </row>
    <row r="23" spans="1:8" ht="14.25" x14ac:dyDescent="0.45">
      <c r="A23" s="66" t="s">
        <v>93</v>
      </c>
      <c r="B23" s="21">
        <v>-3.5</v>
      </c>
      <c r="C23" s="51">
        <v>0</v>
      </c>
      <c r="D23" s="22">
        <v>0</v>
      </c>
      <c r="E23" s="29">
        <v>-3.5</v>
      </c>
    </row>
    <row r="24" spans="1:8" ht="14.25" x14ac:dyDescent="0.45">
      <c r="A24" s="66" t="s">
        <v>89</v>
      </c>
      <c r="B24" s="22">
        <v>0</v>
      </c>
      <c r="C24" s="51">
        <v>-9.6</v>
      </c>
      <c r="D24" s="21">
        <v>8</v>
      </c>
      <c r="E24" s="29">
        <v>-1.5999999999999996</v>
      </c>
    </row>
    <row r="25" spans="1:8" ht="14.25" x14ac:dyDescent="0.45">
      <c r="A25" s="60" t="str">
        <f>A10</f>
        <v>Balance at 30 June 2021</v>
      </c>
      <c r="B25" s="25">
        <v>-3.5</v>
      </c>
      <c r="C25" s="72">
        <v>5.9543413600000008</v>
      </c>
      <c r="D25" s="25">
        <v>-3.8539155199999868</v>
      </c>
      <c r="E25" s="26">
        <v>-1.3995741599999292</v>
      </c>
    </row>
    <row r="26" spans="1:8" ht="14.25" x14ac:dyDescent="0.45">
      <c r="A26" s="53"/>
      <c r="B26" s="53"/>
      <c r="C26" s="53"/>
      <c r="D26" s="53"/>
      <c r="E26" s="54"/>
    </row>
    <row r="27" spans="1:8" ht="34.15" customHeight="1" x14ac:dyDescent="0.35">
      <c r="A27" s="96" t="s">
        <v>162</v>
      </c>
      <c r="B27" s="96"/>
      <c r="C27" s="96"/>
      <c r="D27" s="96"/>
      <c r="E27" s="96"/>
      <c r="F27" s="94"/>
      <c r="G27" s="94"/>
      <c r="H27" s="94"/>
    </row>
  </sheetData>
  <mergeCells count="1">
    <mergeCell ref="A27:E27"/>
  </mergeCells>
  <pageMargins left="0.75" right="0.75" top="1" bottom="1" header="0.5" footer="0.5"/>
  <pageSetup paperSize="9" orientation="landscape" r:id="rId1"/>
  <headerFooter alignWithMargins="0">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23AFC-2F91-4F13-AE11-6D11E9C94A71}">
  <dimension ref="A1:H65"/>
  <sheetViews>
    <sheetView view="pageBreakPreview" topLeftCell="A28" zoomScale="60" zoomScaleNormal="100" workbookViewId="0">
      <selection activeCell="G55" sqref="G55"/>
    </sheetView>
  </sheetViews>
  <sheetFormatPr defaultColWidth="9.1328125" defaultRowHeight="11.65" x14ac:dyDescent="0.35"/>
  <cols>
    <col min="1" max="1" width="51.73046875" style="1" customWidth="1"/>
    <col min="2" max="4" width="11.6640625" style="1" customWidth="1"/>
    <col min="5" max="5" width="9.1328125" style="1"/>
    <col min="6" max="6" width="15.1328125" style="1" bestFit="1" customWidth="1"/>
    <col min="7" max="16384" width="9.1328125" style="1"/>
  </cols>
  <sheetData>
    <row r="1" spans="1:4" ht="14.25" x14ac:dyDescent="0.45">
      <c r="A1" s="7" t="s">
        <v>96</v>
      </c>
      <c r="B1" s="8"/>
      <c r="C1" s="8"/>
      <c r="D1" s="8"/>
    </row>
    <row r="2" spans="1:4" ht="14.25" x14ac:dyDescent="0.45">
      <c r="A2" s="10"/>
      <c r="B2" s="11"/>
      <c r="C2" s="11"/>
      <c r="D2" s="11"/>
    </row>
    <row r="3" spans="1:4" ht="14.25" x14ac:dyDescent="0.45">
      <c r="A3" s="11"/>
      <c r="B3" s="13" t="s">
        <v>4</v>
      </c>
      <c r="C3" s="13" t="s">
        <v>4</v>
      </c>
      <c r="D3" s="13" t="s">
        <v>5</v>
      </c>
    </row>
    <row r="4" spans="1:4" ht="14.25" x14ac:dyDescent="0.45">
      <c r="A4" s="10"/>
      <c r="B4" s="13" t="s">
        <v>7</v>
      </c>
      <c r="C4" s="13" t="s">
        <v>8</v>
      </c>
      <c r="D4" s="13" t="s">
        <v>9</v>
      </c>
    </row>
    <row r="5" spans="1:4" ht="14.25" x14ac:dyDescent="0.45">
      <c r="A5" s="8"/>
      <c r="B5" s="15" t="s">
        <v>10</v>
      </c>
      <c r="C5" s="15" t="s">
        <v>10</v>
      </c>
      <c r="D5" s="15" t="s">
        <v>10</v>
      </c>
    </row>
    <row r="6" spans="1:4" ht="14.25" x14ac:dyDescent="0.45">
      <c r="A6" s="10"/>
      <c r="B6" s="73"/>
      <c r="C6" s="11"/>
      <c r="D6" s="73"/>
    </row>
    <row r="7" spans="1:4" ht="14.25" x14ac:dyDescent="0.45">
      <c r="A7" s="10" t="s">
        <v>97</v>
      </c>
      <c r="B7" s="73"/>
      <c r="C7" s="11"/>
      <c r="D7" s="73"/>
    </row>
    <row r="8" spans="1:4" ht="15.75" x14ac:dyDescent="0.45">
      <c r="A8" s="8" t="s">
        <v>151</v>
      </c>
      <c r="B8" s="74">
        <v>16925</v>
      </c>
      <c r="C8" s="51">
        <v>4866.1000000000004</v>
      </c>
      <c r="D8" s="74">
        <v>-12058.9</v>
      </c>
    </row>
    <row r="9" spans="1:4" ht="14.25" x14ac:dyDescent="0.45">
      <c r="A9" s="8" t="s">
        <v>98</v>
      </c>
      <c r="B9" s="74">
        <v>2741.7</v>
      </c>
      <c r="C9" s="51">
        <v>1538.3</v>
      </c>
      <c r="D9" s="74">
        <v>-1203.3999999999999</v>
      </c>
    </row>
    <row r="10" spans="1:4" ht="14.25" x14ac:dyDescent="0.45">
      <c r="A10" s="8" t="s">
        <v>99</v>
      </c>
      <c r="B10" s="74">
        <v>78.900000000000006</v>
      </c>
      <c r="C10" s="51">
        <v>9.5</v>
      </c>
      <c r="D10" s="21">
        <v>-69.400000000000006</v>
      </c>
    </row>
    <row r="11" spans="1:4" ht="14.25" x14ac:dyDescent="0.45">
      <c r="A11" s="8" t="s">
        <v>100</v>
      </c>
      <c r="B11" s="74">
        <v>364.7</v>
      </c>
      <c r="C11" s="51">
        <v>440.8</v>
      </c>
      <c r="D11" s="74">
        <v>76.100000000000023</v>
      </c>
    </row>
    <row r="12" spans="1:4" ht="15.75" x14ac:dyDescent="0.45">
      <c r="A12" s="8" t="s">
        <v>152</v>
      </c>
      <c r="B12" s="74">
        <v>23654</v>
      </c>
      <c r="C12" s="51">
        <v>27609.599999999999</v>
      </c>
      <c r="D12" s="74">
        <v>3955.5999999999985</v>
      </c>
    </row>
    <row r="13" spans="1:4" ht="15.75" x14ac:dyDescent="0.45">
      <c r="A13" s="8" t="s">
        <v>153</v>
      </c>
      <c r="B13" s="74">
        <v>24978.799999999999</v>
      </c>
      <c r="C13" s="51">
        <v>27237.8</v>
      </c>
      <c r="D13" s="74">
        <v>2259</v>
      </c>
    </row>
    <row r="14" spans="1:4" ht="14.25" x14ac:dyDescent="0.45">
      <c r="A14" s="10" t="s">
        <v>101</v>
      </c>
      <c r="B14" s="75">
        <v>68743.100000000006</v>
      </c>
      <c r="C14" s="72">
        <v>61702.100000000006</v>
      </c>
      <c r="D14" s="75">
        <v>-7041</v>
      </c>
    </row>
    <row r="15" spans="1:4" ht="14.25" x14ac:dyDescent="0.45">
      <c r="A15" s="11"/>
      <c r="B15" s="74"/>
      <c r="C15" s="51"/>
      <c r="D15" s="74"/>
    </row>
    <row r="16" spans="1:4" ht="14.25" x14ac:dyDescent="0.45">
      <c r="A16" s="10" t="s">
        <v>102</v>
      </c>
      <c r="B16" s="74"/>
      <c r="C16" s="51"/>
      <c r="D16" s="74"/>
    </row>
    <row r="17" spans="1:8" ht="15.75" x14ac:dyDescent="0.45">
      <c r="A17" s="8" t="s">
        <v>154</v>
      </c>
      <c r="B17" s="74">
        <v>3121.4</v>
      </c>
      <c r="C17" s="51">
        <v>576.6</v>
      </c>
      <c r="D17" s="74">
        <v>-2544.8000000000002</v>
      </c>
    </row>
    <row r="18" spans="1:8" ht="15.75" x14ac:dyDescent="0.45">
      <c r="A18" s="8" t="s">
        <v>155</v>
      </c>
      <c r="B18" s="74">
        <v>3054.7</v>
      </c>
      <c r="C18" s="51">
        <v>1084</v>
      </c>
      <c r="D18" s="74">
        <v>-1970.6999999999998</v>
      </c>
    </row>
    <row r="19" spans="1:8" ht="15.75" x14ac:dyDescent="0.45">
      <c r="A19" s="8" t="s">
        <v>132</v>
      </c>
      <c r="B19" s="74">
        <v>6879.3</v>
      </c>
      <c r="C19" s="51">
        <v>5465.7</v>
      </c>
      <c r="D19" s="74">
        <v>-1413.6000000000004</v>
      </c>
    </row>
    <row r="20" spans="1:8" ht="14.25" x14ac:dyDescent="0.45">
      <c r="A20" s="8" t="s">
        <v>103</v>
      </c>
      <c r="B20" s="74">
        <v>1482.6</v>
      </c>
      <c r="C20" s="51">
        <v>1426.3</v>
      </c>
      <c r="D20" s="21">
        <v>-56.299999999999955</v>
      </c>
    </row>
    <row r="21" spans="1:8" ht="15.75" x14ac:dyDescent="0.45">
      <c r="A21" s="8" t="s">
        <v>156</v>
      </c>
      <c r="B21" s="74">
        <v>43712.4</v>
      </c>
      <c r="C21" s="51">
        <v>77535.399999999994</v>
      </c>
      <c r="D21" s="74">
        <v>33822.999999999993</v>
      </c>
    </row>
    <row r="22" spans="1:8" ht="14.25" x14ac:dyDescent="0.45">
      <c r="A22" s="10" t="s">
        <v>104</v>
      </c>
      <c r="B22" s="75">
        <v>58250.400000000001</v>
      </c>
      <c r="C22" s="72">
        <v>86088</v>
      </c>
      <c r="D22" s="75">
        <v>27837.599999999991</v>
      </c>
      <c r="F22" s="89"/>
      <c r="G22" s="89"/>
      <c r="H22" s="89"/>
    </row>
    <row r="23" spans="1:8" ht="14.25" x14ac:dyDescent="0.45">
      <c r="A23" s="10" t="s">
        <v>18</v>
      </c>
      <c r="B23" s="75">
        <v>10492.700000000004</v>
      </c>
      <c r="C23" s="72">
        <v>-24385.899999999994</v>
      </c>
      <c r="D23" s="75">
        <v>-34878.599999999991</v>
      </c>
    </row>
    <row r="24" spans="1:8" ht="14.25" x14ac:dyDescent="0.45">
      <c r="A24" s="8"/>
      <c r="B24" s="76"/>
      <c r="C24" s="52"/>
      <c r="D24" s="76"/>
    </row>
    <row r="25" spans="1:8" ht="14.25" x14ac:dyDescent="0.45">
      <c r="A25" s="10" t="s">
        <v>19</v>
      </c>
      <c r="B25" s="74"/>
      <c r="C25" s="51"/>
      <c r="D25" s="74"/>
    </row>
    <row r="26" spans="1:8" ht="14.25" x14ac:dyDescent="0.45">
      <c r="A26" s="8" t="s">
        <v>105</v>
      </c>
      <c r="B26" s="74">
        <v>23.3</v>
      </c>
      <c r="C26" s="51">
        <v>0</v>
      </c>
      <c r="D26" s="21">
        <v>-23.3</v>
      </c>
    </row>
    <row r="27" spans="1:8" ht="28.5" x14ac:dyDescent="0.45">
      <c r="A27" s="18" t="s">
        <v>106</v>
      </c>
      <c r="B27" s="74">
        <v>0</v>
      </c>
      <c r="C27" s="29">
        <v>-14.9</v>
      </c>
      <c r="D27" s="21">
        <v>-14.9</v>
      </c>
    </row>
    <row r="28" spans="1:8" ht="14.25" x14ac:dyDescent="0.45">
      <c r="A28" s="10" t="s">
        <v>21</v>
      </c>
      <c r="B28" s="75">
        <v>23.3</v>
      </c>
      <c r="C28" s="72">
        <v>-14.9</v>
      </c>
      <c r="D28" s="25">
        <v>-38.200000000000003</v>
      </c>
    </row>
    <row r="29" spans="1:8" ht="14.25" x14ac:dyDescent="0.45">
      <c r="A29" s="10" t="s">
        <v>22</v>
      </c>
      <c r="B29" s="75">
        <v>10516.000000000004</v>
      </c>
      <c r="C29" s="72">
        <v>-24400.799999999996</v>
      </c>
      <c r="D29" s="75">
        <v>-34916.799999999988</v>
      </c>
      <c r="F29" s="89"/>
      <c r="G29" s="89"/>
      <c r="H29" s="89"/>
    </row>
    <row r="30" spans="1:8" ht="14.25" x14ac:dyDescent="0.45">
      <c r="A30" s="8"/>
      <c r="B30" s="74"/>
      <c r="C30" s="51"/>
      <c r="D30" s="74"/>
    </row>
    <row r="31" spans="1:8" ht="14.25" x14ac:dyDescent="0.45">
      <c r="A31" s="10" t="s">
        <v>107</v>
      </c>
      <c r="B31" s="74"/>
      <c r="C31" s="51"/>
      <c r="D31" s="74"/>
    </row>
    <row r="32" spans="1:8" ht="15.75" x14ac:dyDescent="0.45">
      <c r="A32" s="18" t="s">
        <v>157</v>
      </c>
      <c r="B32" s="21">
        <v>-675.5</v>
      </c>
      <c r="C32" s="51">
        <v>3937</v>
      </c>
      <c r="D32" s="74">
        <v>4612.5</v>
      </c>
    </row>
    <row r="33" spans="1:8" ht="14.25" x14ac:dyDescent="0.45">
      <c r="A33" s="8" t="s">
        <v>108</v>
      </c>
      <c r="B33" s="74">
        <v>0</v>
      </c>
      <c r="C33" s="51">
        <v>178.6</v>
      </c>
      <c r="D33" s="74">
        <v>178.6</v>
      </c>
    </row>
    <row r="34" spans="1:8" ht="14.25" x14ac:dyDescent="0.45">
      <c r="A34" s="10" t="s">
        <v>109</v>
      </c>
      <c r="B34" s="25">
        <v>-675.5</v>
      </c>
      <c r="C34" s="72">
        <v>4115.6000000000004</v>
      </c>
      <c r="D34" s="75">
        <v>4791.1000000000004</v>
      </c>
    </row>
    <row r="35" spans="1:8" ht="14.25" x14ac:dyDescent="0.45">
      <c r="A35" s="10" t="s">
        <v>24</v>
      </c>
      <c r="B35" s="75">
        <v>9840.5000000000036</v>
      </c>
      <c r="C35" s="72">
        <v>-20285.199999999997</v>
      </c>
      <c r="D35" s="75">
        <v>-30125.69999999999</v>
      </c>
      <c r="F35" s="89"/>
      <c r="G35" s="89"/>
      <c r="H35" s="89"/>
    </row>
    <row r="36" spans="1:8" ht="14.25" x14ac:dyDescent="0.45">
      <c r="A36" s="8"/>
      <c r="B36" s="74"/>
      <c r="C36" s="51"/>
      <c r="D36" s="74"/>
    </row>
    <row r="37" spans="1:8" ht="14.25" x14ac:dyDescent="0.45">
      <c r="A37" s="8"/>
      <c r="B37" s="77"/>
      <c r="C37" s="51"/>
      <c r="D37" s="74"/>
    </row>
    <row r="38" spans="1:8" ht="14.25" x14ac:dyDescent="0.45">
      <c r="A38" s="10" t="s">
        <v>110</v>
      </c>
      <c r="B38" s="74"/>
      <c r="C38" s="51"/>
      <c r="D38" s="74"/>
    </row>
    <row r="39" spans="1:8" ht="14.25" x14ac:dyDescent="0.45">
      <c r="A39" s="8" t="s">
        <v>111</v>
      </c>
      <c r="B39" s="78">
        <v>571.5</v>
      </c>
      <c r="C39" s="51">
        <v>1280.3000000000002</v>
      </c>
      <c r="D39" s="74">
        <v>708.80000000000018</v>
      </c>
    </row>
    <row r="40" spans="1:8" ht="15.75" x14ac:dyDescent="0.45">
      <c r="A40" s="8" t="s">
        <v>158</v>
      </c>
      <c r="B40" s="74">
        <v>47918.2</v>
      </c>
      <c r="C40" s="51">
        <v>8972.6</v>
      </c>
      <c r="D40" s="74">
        <v>-38945.599999999999</v>
      </c>
    </row>
    <row r="41" spans="1:8" ht="14.25" x14ac:dyDescent="0.45">
      <c r="A41" s="8" t="s">
        <v>112</v>
      </c>
      <c r="B41" s="74">
        <v>1162.56735667</v>
      </c>
      <c r="C41" s="51">
        <v>1360.7</v>
      </c>
      <c r="D41" s="74">
        <v>198.13264333000006</v>
      </c>
    </row>
    <row r="42" spans="1:8" ht="15.75" x14ac:dyDescent="0.45">
      <c r="A42" s="8" t="s">
        <v>159</v>
      </c>
      <c r="B42" s="74">
        <v>4653.8</v>
      </c>
      <c r="C42" s="51">
        <v>1427.5</v>
      </c>
      <c r="D42" s="74">
        <v>-3226.3</v>
      </c>
    </row>
    <row r="43" spans="1:8" ht="14.25" x14ac:dyDescent="0.45">
      <c r="A43" s="8" t="s">
        <v>113</v>
      </c>
      <c r="B43" s="74">
        <v>0</v>
      </c>
      <c r="C43" s="51">
        <v>31.3</v>
      </c>
      <c r="D43" s="74">
        <v>31.267356670000002</v>
      </c>
      <c r="F43" s="90"/>
      <c r="G43" s="90"/>
      <c r="H43" s="90"/>
    </row>
    <row r="44" spans="1:8" ht="14.25" x14ac:dyDescent="0.45">
      <c r="A44" s="10" t="s">
        <v>114</v>
      </c>
      <c r="B44" s="75">
        <v>54306.1</v>
      </c>
      <c r="C44" s="72">
        <v>13072.400000000001</v>
      </c>
      <c r="D44" s="75">
        <v>-41233.699999999997</v>
      </c>
    </row>
    <row r="45" spans="1:8" ht="14.25" x14ac:dyDescent="0.45">
      <c r="A45" s="8"/>
      <c r="B45" s="74"/>
      <c r="C45" s="51"/>
      <c r="D45" s="74"/>
    </row>
    <row r="46" spans="1:8" ht="14.25" x14ac:dyDescent="0.45">
      <c r="A46" s="10" t="s">
        <v>115</v>
      </c>
      <c r="B46" s="74"/>
      <c r="C46" s="51"/>
      <c r="D46" s="74"/>
    </row>
    <row r="47" spans="1:8" ht="14.25" x14ac:dyDescent="0.45">
      <c r="A47" s="8" t="s">
        <v>116</v>
      </c>
      <c r="B47" s="74">
        <v>165.7</v>
      </c>
      <c r="C47" s="51">
        <v>1949</v>
      </c>
      <c r="D47" s="74">
        <v>1783.3</v>
      </c>
    </row>
    <row r="48" spans="1:8" ht="15.75" x14ac:dyDescent="0.45">
      <c r="A48" s="8" t="s">
        <v>160</v>
      </c>
      <c r="B48" s="74">
        <v>86888.7</v>
      </c>
      <c r="C48" s="51">
        <v>75553.899999999994</v>
      </c>
      <c r="D48" s="74">
        <v>-11334.800000000003</v>
      </c>
    </row>
    <row r="49" spans="1:8" ht="14.25" x14ac:dyDescent="0.45">
      <c r="A49" s="8" t="s">
        <v>48</v>
      </c>
      <c r="B49" s="74">
        <v>3</v>
      </c>
      <c r="C49" s="51">
        <v>7.2</v>
      </c>
      <c r="D49" s="74">
        <v>4.2</v>
      </c>
    </row>
    <row r="50" spans="1:8" ht="15.75" x14ac:dyDescent="0.45">
      <c r="A50" s="8" t="s">
        <v>161</v>
      </c>
      <c r="B50" s="74">
        <v>31839.5</v>
      </c>
      <c r="C50" s="51">
        <v>27219.4</v>
      </c>
      <c r="D50" s="74">
        <v>-4620.0999999999985</v>
      </c>
    </row>
    <row r="51" spans="1:8" ht="14.25" x14ac:dyDescent="0.45">
      <c r="A51" s="10" t="s">
        <v>117</v>
      </c>
      <c r="B51" s="75">
        <v>118896.9</v>
      </c>
      <c r="C51" s="72">
        <v>104729.5</v>
      </c>
      <c r="D51" s="75">
        <v>-14167.400000000001</v>
      </c>
      <c r="F51" s="89"/>
      <c r="G51" s="89"/>
      <c r="H51" s="89"/>
    </row>
    <row r="52" spans="1:8" ht="14.25" x14ac:dyDescent="0.45">
      <c r="A52" s="8"/>
      <c r="B52" s="8"/>
      <c r="C52" s="8"/>
      <c r="D52" s="8"/>
    </row>
    <row r="53" spans="1:8" ht="14.25" x14ac:dyDescent="0.45">
      <c r="A53" s="8" t="s">
        <v>25</v>
      </c>
      <c r="B53" s="8"/>
      <c r="C53" s="8"/>
      <c r="D53" s="8"/>
    </row>
    <row r="54" spans="1:8" ht="42.4" customHeight="1" x14ac:dyDescent="0.35">
      <c r="A54" s="95" t="s">
        <v>118</v>
      </c>
      <c r="B54" s="95"/>
      <c r="C54" s="95"/>
      <c r="D54" s="95"/>
    </row>
    <row r="55" spans="1:8" ht="14.25" x14ac:dyDescent="0.35">
      <c r="A55" s="95" t="s">
        <v>119</v>
      </c>
      <c r="B55" s="95"/>
      <c r="C55" s="95"/>
      <c r="D55" s="95"/>
    </row>
    <row r="56" spans="1:8" ht="22.15" customHeight="1" x14ac:dyDescent="0.35">
      <c r="A56" s="95" t="s">
        <v>120</v>
      </c>
      <c r="B56" s="95"/>
      <c r="C56" s="95"/>
      <c r="D56" s="95"/>
    </row>
    <row r="57" spans="1:8" ht="34.9" customHeight="1" x14ac:dyDescent="0.35">
      <c r="A57" s="95" t="s">
        <v>121</v>
      </c>
      <c r="B57" s="95"/>
      <c r="C57" s="95"/>
      <c r="D57" s="95"/>
    </row>
    <row r="58" spans="1:8" ht="29.65" customHeight="1" x14ac:dyDescent="0.35">
      <c r="A58" s="95" t="s">
        <v>122</v>
      </c>
      <c r="B58" s="95"/>
      <c r="C58" s="95"/>
      <c r="D58" s="95"/>
    </row>
    <row r="59" spans="1:8" ht="34.9" customHeight="1" x14ac:dyDescent="0.35">
      <c r="A59" s="95" t="s">
        <v>123</v>
      </c>
      <c r="B59" s="95"/>
      <c r="C59" s="95"/>
      <c r="D59" s="95"/>
    </row>
    <row r="60" spans="1:8" ht="29.65" customHeight="1" x14ac:dyDescent="0.35">
      <c r="A60" s="95" t="s">
        <v>124</v>
      </c>
      <c r="B60" s="95"/>
      <c r="C60" s="95"/>
      <c r="D60" s="95"/>
    </row>
    <row r="61" spans="1:8" ht="30.4" customHeight="1" x14ac:dyDescent="0.35">
      <c r="A61" s="98" t="s">
        <v>125</v>
      </c>
      <c r="B61" s="98"/>
      <c r="C61" s="98"/>
      <c r="D61" s="98"/>
    </row>
    <row r="62" spans="1:8" ht="14.25" x14ac:dyDescent="0.45">
      <c r="A62" s="8"/>
      <c r="B62" s="8"/>
      <c r="C62" s="8"/>
      <c r="D62" s="8"/>
    </row>
    <row r="63" spans="1:8" ht="30.4" customHeight="1" x14ac:dyDescent="0.35">
      <c r="A63" s="96" t="s">
        <v>162</v>
      </c>
      <c r="B63" s="96"/>
      <c r="C63" s="96"/>
      <c r="D63" s="96"/>
      <c r="E63" s="94"/>
      <c r="F63" s="94"/>
      <c r="G63" s="94"/>
      <c r="H63" s="94"/>
    </row>
    <row r="64" spans="1:8" ht="14.25" x14ac:dyDescent="0.45">
      <c r="A64" s="8"/>
      <c r="B64" s="8"/>
      <c r="C64" s="8"/>
      <c r="D64" s="8"/>
    </row>
    <row r="65" spans="1:4" ht="14.25" x14ac:dyDescent="0.45">
      <c r="A65" s="8"/>
      <c r="B65" s="8"/>
      <c r="C65" s="8"/>
      <c r="D65" s="8"/>
    </row>
  </sheetData>
  <mergeCells count="9">
    <mergeCell ref="A63:D63"/>
    <mergeCell ref="A60:D60"/>
    <mergeCell ref="A61:D61"/>
    <mergeCell ref="A54:D54"/>
    <mergeCell ref="A55:D55"/>
    <mergeCell ref="A56:D56"/>
    <mergeCell ref="A57:D57"/>
    <mergeCell ref="A58:D58"/>
    <mergeCell ref="A59:D59"/>
  </mergeCells>
  <pageMargins left="0.74803149606299213" right="0.74803149606299213" top="0.98425196850393704" bottom="0.98425196850393704" header="0.51181102362204722" footer="0.51181102362204722"/>
  <pageSetup paperSize="9" scale="90" fitToHeight="2" orientation="portrait" r:id="rId1"/>
  <headerFooter alignWithMargins="0">
    <oddFooter>&amp;L&amp;1#&amp;"Calibri"&amp;11&amp;K000000OFFICIAL</oddFoot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Operating Statement</vt:lpstr>
      <vt:lpstr>Balance Sheet</vt:lpstr>
      <vt:lpstr>Cash Flow Statement</vt:lpstr>
      <vt:lpstr>Statement of Changes in Equity</vt:lpstr>
      <vt:lpstr>Administered items</vt:lpstr>
      <vt:lpstr>'Balance Sheet'!Print_Area</vt:lpstr>
      <vt:lpstr>'Cash Flow Statement'!Print_Area</vt:lpstr>
      <vt:lpstr>'Operating Statement'!Print_Area</vt:lpstr>
      <vt:lpstr>'Statement of Changes in Equity'!Print_Area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Pranjal Purkayastha (DTF)</dc:creator>
  <cp:lastModifiedBy>Neelesh Joshi (DTF)</cp:lastModifiedBy>
  <cp:lastPrinted>2021-10-12T02:37:07Z</cp:lastPrinted>
  <dcterms:created xsi:type="dcterms:W3CDTF">2021-10-08T04:30:44Z</dcterms:created>
  <dcterms:modified xsi:type="dcterms:W3CDTF">2021-10-12T02:37:13Z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2021-10-12T02:37:13Z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0a22154a-7824-4f2b-8486-5d62eb8c72f7</vt:lpwstr>
  </property>
  <property fmtid="{D5CDD505-2E9C-101B-9397-08002B2CF9AE}" pid="8" name="MSIP_Label_7158ebbd-6c5e-441f-bfc9-4eb8c11e3978_ContentBits">
    <vt:lpwstr>2</vt:lpwstr>
  </property>
</Properties>
</file>